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luben\Documents\2023\Office of VPAA\2023\Timetables\Semester 1\Exams\"/>
    </mc:Choice>
  </mc:AlternateContent>
  <bookViews>
    <workbookView xWindow="0" yWindow="0" windowWidth="20490" windowHeight="7650" activeTab="2"/>
  </bookViews>
  <sheets>
    <sheet name="Exam Week 1" sheetId="1" r:id="rId1"/>
    <sheet name="Exam Week 2" sheetId="2" r:id="rId2"/>
    <sheet name="Clinical Units Exam WK1" sheetId="3" r:id="rId3"/>
    <sheet name="Clinical Units Exam WK2" sheetId="4" r:id="rId4"/>
    <sheet name="Exam Rooms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5" i="2" l="1"/>
  <c r="B115" i="2"/>
  <c r="B126" i="2"/>
  <c r="B185" i="3" l="1"/>
  <c r="B175" i="3"/>
  <c r="B109" i="3"/>
  <c r="B95" i="3"/>
  <c r="B85" i="3"/>
  <c r="B74" i="3"/>
  <c r="B50" i="3" l="1"/>
  <c r="B35" i="3"/>
  <c r="B24" i="3"/>
  <c r="B14" i="3"/>
  <c r="B140" i="3"/>
  <c r="B130" i="3"/>
  <c r="B119" i="3"/>
  <c r="B91" i="2" l="1"/>
  <c r="B45" i="1"/>
  <c r="B154" i="3" l="1"/>
  <c r="B164" i="3"/>
  <c r="B215" i="1"/>
  <c r="B204" i="4" l="1"/>
  <c r="B159" i="4"/>
  <c r="B149" i="4"/>
  <c r="B24" i="4"/>
  <c r="B14" i="4"/>
  <c r="B225" i="4" l="1"/>
  <c r="B215" i="4"/>
  <c r="B194" i="4"/>
  <c r="B183" i="4"/>
  <c r="B180" i="4"/>
  <c r="B170" i="4"/>
  <c r="B138" i="4"/>
  <c r="B135" i="4"/>
  <c r="B125" i="4"/>
  <c r="B114" i="4"/>
  <c r="B104" i="4"/>
  <c r="B93" i="4"/>
  <c r="B90" i="4"/>
  <c r="B80" i="4"/>
  <c r="B69" i="4"/>
  <c r="B59" i="4"/>
  <c r="B48" i="4"/>
  <c r="B45" i="4"/>
  <c r="B35" i="4"/>
  <c r="B230" i="3"/>
  <c r="B220" i="3"/>
  <c r="B209" i="3"/>
  <c r="B199" i="3"/>
  <c r="B188" i="3"/>
  <c r="B143" i="3"/>
  <c r="B98" i="3"/>
  <c r="B64" i="3"/>
  <c r="B53" i="3"/>
  <c r="B94" i="2" l="1"/>
  <c r="B49" i="2"/>
  <c r="B183" i="1"/>
  <c r="B138" i="1"/>
  <c r="B93" i="1"/>
  <c r="B48" i="1"/>
  <c r="B70" i="2" l="1"/>
  <c r="B46" i="2"/>
  <c r="B36" i="2"/>
  <c r="B15" i="2"/>
  <c r="B25" i="2"/>
  <c r="B69" i="1"/>
  <c r="B90" i="1"/>
  <c r="B125" i="1"/>
  <c r="B225" i="1" l="1"/>
  <c r="B204" i="1"/>
  <c r="B194" i="1"/>
  <c r="B180" i="1"/>
  <c r="B170" i="1"/>
  <c r="B159" i="1"/>
  <c r="B149" i="1"/>
  <c r="B135" i="1"/>
  <c r="B114" i="1"/>
  <c r="B104" i="1"/>
  <c r="B80" i="1"/>
  <c r="B59" i="1"/>
  <c r="B35" i="1"/>
  <c r="B24" i="1"/>
  <c r="B14" i="1" l="1"/>
  <c r="B136" i="2" l="1"/>
  <c r="B81" i="2"/>
  <c r="B60" i="2"/>
</calcChain>
</file>

<file path=xl/sharedStrings.xml><?xml version="1.0" encoding="utf-8"?>
<sst xmlns="http://schemas.openxmlformats.org/spreadsheetml/2006/main" count="1665" uniqueCount="444">
  <si>
    <t xml:space="preserve">Faculty color coding:   </t>
  </si>
  <si>
    <t>FASS</t>
  </si>
  <si>
    <t>FBI</t>
  </si>
  <si>
    <t>FMHS</t>
  </si>
  <si>
    <t>COMBINED</t>
  </si>
  <si>
    <t>Time Period</t>
  </si>
  <si>
    <t>Year One</t>
  </si>
  <si>
    <t>Year Two</t>
  </si>
  <si>
    <t>Year Three</t>
  </si>
  <si>
    <t>Year Four</t>
  </si>
  <si>
    <t>Morning Period 1 &amp; 2</t>
  </si>
  <si>
    <t>number of students:</t>
  </si>
  <si>
    <t>Morning Period 3 &amp; 4</t>
  </si>
  <si>
    <t>LUNCHTIME</t>
  </si>
  <si>
    <t>Afternoon Period 1 &amp; 2</t>
  </si>
  <si>
    <t>Afternoon Period 3 &amp; 4</t>
  </si>
  <si>
    <t>TIME PERIOD</t>
  </si>
  <si>
    <t>MH06</t>
  </si>
  <si>
    <t>SVDMA</t>
  </si>
  <si>
    <t xml:space="preserve">This rooms are used for online exams due to good network and internet access. </t>
  </si>
  <si>
    <t>Building</t>
  </si>
  <si>
    <t>Rooms</t>
  </si>
  <si>
    <t>SPBA</t>
  </si>
  <si>
    <t>Main</t>
  </si>
  <si>
    <t>AJA</t>
  </si>
  <si>
    <t>E50</t>
  </si>
  <si>
    <t>main</t>
  </si>
  <si>
    <t>Lab101</t>
  </si>
  <si>
    <t>Lab111</t>
  </si>
  <si>
    <t>Lab112</t>
  </si>
  <si>
    <t>Lab114</t>
  </si>
  <si>
    <t>Lab116</t>
  </si>
  <si>
    <t>Lab131</t>
  </si>
  <si>
    <t>Capacity</t>
  </si>
  <si>
    <t>MH04</t>
  </si>
  <si>
    <t>MH05</t>
  </si>
  <si>
    <t>MH07</t>
  </si>
  <si>
    <t>MH08</t>
  </si>
  <si>
    <t>MH09</t>
  </si>
  <si>
    <t>MH10</t>
  </si>
  <si>
    <t>MH13</t>
  </si>
  <si>
    <t>MH14</t>
  </si>
  <si>
    <t>MH15</t>
  </si>
  <si>
    <t>MH16</t>
  </si>
  <si>
    <t>MH17</t>
  </si>
  <si>
    <t>ONLINE EXAMINATION ROOMS</t>
  </si>
  <si>
    <t>FMHS BUILDING</t>
  </si>
  <si>
    <t>FASS BUILDING</t>
  </si>
  <si>
    <t>MCS BLOCK</t>
  </si>
  <si>
    <t>IS BLOCK</t>
  </si>
  <si>
    <t>IS/MCS BLOCK</t>
  </si>
  <si>
    <t>SVDMA (10:30am-12:30pm)</t>
  </si>
  <si>
    <r>
      <t xml:space="preserve">ONLINE EXAM TIMETABLE - Semester 1, 2023: </t>
    </r>
    <r>
      <rPr>
        <b/>
        <sz val="40"/>
        <color rgb="FFFF0000"/>
        <rFont val="Calibri"/>
        <family val="2"/>
        <scheme val="minor"/>
      </rPr>
      <t>Week 1</t>
    </r>
  </si>
  <si>
    <t>Faculty color coding</t>
  </si>
  <si>
    <t>PGIS3</t>
  </si>
  <si>
    <t>L Baptiste</t>
  </si>
  <si>
    <t>316 (1:30pm-3:30pm)</t>
  </si>
  <si>
    <t>HM2</t>
  </si>
  <si>
    <t>HM4</t>
  </si>
  <si>
    <t>SRS2</t>
  </si>
  <si>
    <t>D Kiza</t>
  </si>
  <si>
    <t>S Papapu</t>
  </si>
  <si>
    <t>309 (10:30am-12:30pm)</t>
  </si>
  <si>
    <t>THM4</t>
  </si>
  <si>
    <t>MC1</t>
  </si>
  <si>
    <t>111 (10:30am-12:30pm)</t>
  </si>
  <si>
    <t>G Baje</t>
  </si>
  <si>
    <t>MC2</t>
  </si>
  <si>
    <t>MC3</t>
  </si>
  <si>
    <t>P Koi Roary</t>
  </si>
  <si>
    <t>MC4</t>
  </si>
  <si>
    <t>MC203 Linear Algebra</t>
  </si>
  <si>
    <t>EH2</t>
  </si>
  <si>
    <t>P Siba</t>
  </si>
  <si>
    <t>K Lukara</t>
  </si>
  <si>
    <t>MH05 (10:30am-12:30pm)</t>
  </si>
  <si>
    <t>315 (10:30am-12:30pm)</t>
  </si>
  <si>
    <t>EH3</t>
  </si>
  <si>
    <t>MH04 (10:30am-12:30pm)</t>
  </si>
  <si>
    <t>EH321 Health Promotion &amp; Education</t>
  </si>
  <si>
    <t>A Balbe</t>
  </si>
  <si>
    <t>EH4</t>
  </si>
  <si>
    <t>PG256 Theories of Development and Change</t>
  </si>
  <si>
    <t>PGIS2</t>
  </si>
  <si>
    <t>W Jacob</t>
  </si>
  <si>
    <t>SW3</t>
  </si>
  <si>
    <t>F Mahap</t>
  </si>
  <si>
    <t>SW301 Sustainable Development and Environmental Issues</t>
  </si>
  <si>
    <t>HM203 Professional Ethics in Health</t>
  </si>
  <si>
    <t>THM3</t>
  </si>
  <si>
    <t>TH322 Planning Management in Eco-Tourism</t>
  </si>
  <si>
    <t>H Gimbo</t>
  </si>
  <si>
    <t>TH318 Hotel Management Operations</t>
  </si>
  <si>
    <t>BS2 &amp; THM2</t>
  </si>
  <si>
    <t>BS212 Principles of Marketing</t>
  </si>
  <si>
    <t>N Totona, F N'Drower</t>
  </si>
  <si>
    <t>BS3A</t>
  </si>
  <si>
    <t>C Ananias</t>
  </si>
  <si>
    <t>SPBA (8:00am-10:00am)</t>
  </si>
  <si>
    <t>BS4M</t>
  </si>
  <si>
    <t>RS3</t>
  </si>
  <si>
    <t>305 (1:30pm-3:30pm)</t>
  </si>
  <si>
    <t>RS237 New Testament Literature</t>
  </si>
  <si>
    <t>SW306 Social Psychology</t>
  </si>
  <si>
    <t>RS4</t>
  </si>
  <si>
    <t>A Apop</t>
  </si>
  <si>
    <r>
      <t xml:space="preserve">ONLINE EXAM TIMETABLE - Semester 1, 2023:  Clinical Exam </t>
    </r>
    <r>
      <rPr>
        <b/>
        <sz val="36"/>
        <color rgb="FFFF0000"/>
        <rFont val="Calibri"/>
        <family val="2"/>
        <scheme val="minor"/>
      </rPr>
      <t xml:space="preserve">Week 1 </t>
    </r>
  </si>
  <si>
    <r>
      <t>ONLINE EXAM TIMETABLE - Semester 1, 2023:  Clinical Exam</t>
    </r>
    <r>
      <rPr>
        <b/>
        <sz val="28"/>
        <color rgb="FFFF0000"/>
        <rFont val="Calibri"/>
        <family val="2"/>
        <scheme val="minor"/>
      </rPr>
      <t xml:space="preserve">Week 2 </t>
    </r>
  </si>
  <si>
    <t>IS117 Computing &amp; Word Processing</t>
  </si>
  <si>
    <t>MBBS1, RS1 &amp; HE1</t>
  </si>
  <si>
    <t>HM1 &amp; EH1</t>
  </si>
  <si>
    <t>SVDMA (8:00am-10:00am)</t>
  </si>
  <si>
    <t>G Chokoli, C Pamba, W Susuki</t>
  </si>
  <si>
    <t>W Yuangu, S Barnabas, A Balbe</t>
  </si>
  <si>
    <t>CA1, SRS1 &amp; PGIS1</t>
  </si>
  <si>
    <t>BS1 &amp; THM1</t>
  </si>
  <si>
    <t>SVDMA (1:30pm-3:30pm)</t>
  </si>
  <si>
    <t>G Chokoli, O Fuka, A Sumb</t>
  </si>
  <si>
    <t>G Chokoli, K Namun, J Kekeya</t>
  </si>
  <si>
    <t>RS304 Role &amp; Spirituality of the Laity</t>
  </si>
  <si>
    <t>309 (8:00am-10:00am)</t>
  </si>
  <si>
    <t>G Kuman</t>
  </si>
  <si>
    <t>MC212 Object - Oriented Programming</t>
  </si>
  <si>
    <t>R G Sarsoruo</t>
  </si>
  <si>
    <t>HM401 Quality Management</t>
  </si>
  <si>
    <t>A Irumai</t>
  </si>
  <si>
    <t>IS3</t>
  </si>
  <si>
    <t>RS428 Marriage &amp; Family Life</t>
  </si>
  <si>
    <t>SW4 &amp; RS4</t>
  </si>
  <si>
    <t>316 (3:30pm-5:50pm)</t>
  </si>
  <si>
    <t>V Keto</t>
  </si>
  <si>
    <t>RS331 Church Teachings on Social Justice</t>
  </si>
  <si>
    <t>315 (1:30pm-3:30pm)</t>
  </si>
  <si>
    <t>J Kandu, J Kuhlik, B Zachery</t>
  </si>
  <si>
    <t>IS2</t>
  </si>
  <si>
    <t>RS101 Christian Ethics</t>
  </si>
  <si>
    <t>SRS1, CA1 &amp; PGIS1</t>
  </si>
  <si>
    <t>P Gibbs, F Mahap, A Aime, G Kuias</t>
  </si>
  <si>
    <t>EH1, HM1 &amp; THM1</t>
  </si>
  <si>
    <t>W Jacob, V Vutliu, S Papapu, F N'Drower</t>
  </si>
  <si>
    <t>IS110 Christian Ethics for Computing Professionals</t>
  </si>
  <si>
    <t>IS1 &amp; MC1</t>
  </si>
  <si>
    <t>AJA (1:30pm-3:30pm)</t>
  </si>
  <si>
    <t>G Chokoli, G Baje</t>
  </si>
  <si>
    <t>EH406 Environmental Health Management</t>
  </si>
  <si>
    <t>RS247 Pastoral Catechesis &amp; Teaching Practice</t>
  </si>
  <si>
    <t>307 (8:00am-10:00am)</t>
  </si>
  <si>
    <t>BS318 Marketing Management</t>
  </si>
  <si>
    <t>BS3M</t>
  </si>
  <si>
    <t>H Pelly Larsh</t>
  </si>
  <si>
    <t>BS430 Contemporary Accounting Issues</t>
  </si>
  <si>
    <t>BS4A</t>
  </si>
  <si>
    <t>SPBA (10:30am-12:30pm)</t>
  </si>
  <si>
    <t>V Kasek</t>
  </si>
  <si>
    <t>PG324 PNG History</t>
  </si>
  <si>
    <t>303 (10:30am-12:30pm)</t>
  </si>
  <si>
    <t>MH08 (8:00am-10:00am)</t>
  </si>
  <si>
    <t>MC309 Mathematical Modelling</t>
  </si>
  <si>
    <t>101 (8:00am-10:00am)</t>
  </si>
  <si>
    <t>C Sarsoruo</t>
  </si>
  <si>
    <t>BS325 Accounting Theory and Application</t>
  </si>
  <si>
    <t>317 (10:30am-12:30pm)</t>
  </si>
  <si>
    <t>IS4</t>
  </si>
  <si>
    <t>EH215 Environmental Microbiology</t>
  </si>
  <si>
    <t>MC314 Differential Equations</t>
  </si>
  <si>
    <t>MC214 Systems Analysis &amp; Design</t>
  </si>
  <si>
    <t>131 (10:30am-12:30pm)</t>
  </si>
  <si>
    <t>BS120 Business Law</t>
  </si>
  <si>
    <t>BS2</t>
  </si>
  <si>
    <t>K Katen</t>
  </si>
  <si>
    <t>BS124 Accounting Foundations 1</t>
  </si>
  <si>
    <t>BS1, HM1 &amp; THM1</t>
  </si>
  <si>
    <t xml:space="preserve">K Katen </t>
  </si>
  <si>
    <t>BS324 Fundamentals of Financial Management</t>
  </si>
  <si>
    <t>R Bauelua</t>
  </si>
  <si>
    <t>IS113 Spreadsheet Management</t>
  </si>
  <si>
    <t>MC118 Applied Discrete Mathematics</t>
  </si>
  <si>
    <t>TH412 Industrial Relations and Law for Tourism and Hospitality</t>
  </si>
  <si>
    <t>T Kau</t>
  </si>
  <si>
    <t>307 (1:30pm-3:30pm)</t>
  </si>
  <si>
    <t>EH307 Civil and Disaster Management</t>
  </si>
  <si>
    <t>W Susuki</t>
  </si>
  <si>
    <t>BS426 Corporate Finance</t>
  </si>
  <si>
    <t>BS4A &amp; BS4M</t>
  </si>
  <si>
    <t>TH214 International Tourism Issues</t>
  </si>
  <si>
    <t>THM2</t>
  </si>
  <si>
    <t>A Sumb</t>
  </si>
  <si>
    <t xml:space="preserve">IS209 </t>
  </si>
  <si>
    <t>CA2 &amp; THM2</t>
  </si>
  <si>
    <t>317 (8:00am-10:00am)</t>
  </si>
  <si>
    <t>M Bahude</t>
  </si>
  <si>
    <t>BS322 Total Quality Management</t>
  </si>
  <si>
    <t>K Wara</t>
  </si>
  <si>
    <t>BS116 Business Communication</t>
  </si>
  <si>
    <t>BS1</t>
  </si>
  <si>
    <t>BS113 Business Ethics</t>
  </si>
  <si>
    <t>EH227 Vector Biology &amp; Control</t>
  </si>
  <si>
    <t>N Murki Keto</t>
  </si>
  <si>
    <t>RS301 God the Creator</t>
  </si>
  <si>
    <t>MC411 Software Engineering</t>
  </si>
  <si>
    <t>IS1</t>
  </si>
  <si>
    <t>CA121 Communication Skills</t>
  </si>
  <si>
    <t>CA1</t>
  </si>
  <si>
    <t>A Sariman Kintau</t>
  </si>
  <si>
    <t>CA227 Media and Society</t>
  </si>
  <si>
    <t>CA2</t>
  </si>
  <si>
    <t>CA120 Journalism &amp; News</t>
  </si>
  <si>
    <t>D Wapar</t>
  </si>
  <si>
    <t>CA3</t>
  </si>
  <si>
    <t>A Aime</t>
  </si>
  <si>
    <t>CA418 Communication &amp; Media Theories</t>
  </si>
  <si>
    <t>K Namun</t>
  </si>
  <si>
    <t>CA327 Communication &amp; Development</t>
  </si>
  <si>
    <t>303 (8:00am-10:00am)</t>
  </si>
  <si>
    <t>PG116 Study Skills for University Learning</t>
  </si>
  <si>
    <t>PGIS1</t>
  </si>
  <si>
    <t>PG223 Legal Studies and the PNG Constitution</t>
  </si>
  <si>
    <t>G Kuias</t>
  </si>
  <si>
    <t>PG325 Social Policies for Community Development</t>
  </si>
  <si>
    <t>PG418 PNG Economy &amp; Vision 2050</t>
  </si>
  <si>
    <t>PGIS4</t>
  </si>
  <si>
    <t>315 (8:00am-10:00am)</t>
  </si>
  <si>
    <t>RS303 Christology</t>
  </si>
  <si>
    <t>RS422 Pastoral Care for the Sick and Terminally Ill/Practicuum</t>
  </si>
  <si>
    <t>318 (10:30am-12:30pm)</t>
  </si>
  <si>
    <t>RS302 Systematic Theology</t>
  </si>
  <si>
    <t>SW304 Youth and Health</t>
  </si>
  <si>
    <t>J Kandu</t>
  </si>
  <si>
    <t>RS133 General Psychology</t>
  </si>
  <si>
    <t>SRS1</t>
  </si>
  <si>
    <t>RS239 Social Work: Theory and Practice</t>
  </si>
  <si>
    <t>J Kuhlik</t>
  </si>
  <si>
    <t>RS249 Church History in Europe and PNG</t>
  </si>
  <si>
    <t>B Zachery</t>
  </si>
  <si>
    <t>SW302 Gender and Development</t>
  </si>
  <si>
    <t>R Bauelua, N Totona</t>
  </si>
  <si>
    <t>MC102 Calculus 1</t>
  </si>
  <si>
    <t>R Gebo Sarsoruo</t>
  </si>
  <si>
    <t>MC103 Introduction to Computing Science</t>
  </si>
  <si>
    <t>111 (8:00am-10:00am)</t>
  </si>
  <si>
    <t>L Dale</t>
  </si>
  <si>
    <t>MC215 Calculus 3</t>
  </si>
  <si>
    <t>MC303 Programming Languages</t>
  </si>
  <si>
    <t>111 (1:30pm-3:30pm)</t>
  </si>
  <si>
    <t>EH121 Introduction to Environmental Health</t>
  </si>
  <si>
    <t>EH1</t>
  </si>
  <si>
    <t>MH07 (10:30am-12:30pm)</t>
  </si>
  <si>
    <t>A Begani</t>
  </si>
  <si>
    <t>EH232 Health Communication</t>
  </si>
  <si>
    <t>EH233 Applied Environmental Chemistry</t>
  </si>
  <si>
    <t>MH16 (10:30am-12:30pm)</t>
  </si>
  <si>
    <t>MH06 (1:30pm-3:30pm)</t>
  </si>
  <si>
    <t>EH125 Human Biology</t>
  </si>
  <si>
    <t>EH306 Occupational Health &amp; Safety</t>
  </si>
  <si>
    <t>316 (10:30am-12:30pm)</t>
  </si>
  <si>
    <t>EH3 &amp; HM3</t>
  </si>
  <si>
    <t>EH320 Disease Control &amp; Epidemiology</t>
  </si>
  <si>
    <t>EH419 Project Management</t>
  </si>
  <si>
    <t>MH05 (8:00am-10:00am)</t>
  </si>
  <si>
    <t>EH420 Environmental Health Risk &amp; Impact Management</t>
  </si>
  <si>
    <t>HM101 Health Care Systems</t>
  </si>
  <si>
    <t>HM1</t>
  </si>
  <si>
    <t>HM201 Business Writing</t>
  </si>
  <si>
    <t>A Ruene, A Pus</t>
  </si>
  <si>
    <t>MH08 (1:30pm-3:30pm)</t>
  </si>
  <si>
    <t>HM204 Public Finance &amp; Budgeting</t>
  </si>
  <si>
    <t>HM402 Comtemporary Issues in Health Management 1</t>
  </si>
  <si>
    <t>MH05 (1:30pm-3:30pm)</t>
  </si>
  <si>
    <t>HM404 Project Planning &amp; Design</t>
  </si>
  <si>
    <t>MH04 (1:30pm-3:30pm)</t>
  </si>
  <si>
    <t>MC312 Computer Networks</t>
  </si>
  <si>
    <t>E50 (3:30pm-5:30pm)</t>
  </si>
  <si>
    <t>MC308 Probability and Statistics</t>
  </si>
  <si>
    <t>MC409 Human-Computer Interaction</t>
  </si>
  <si>
    <t>101 (10:30am-12:30pm)</t>
  </si>
  <si>
    <t>IS308 Data Communications II</t>
  </si>
  <si>
    <t>E50 (10:30am-12:30pm)</t>
  </si>
  <si>
    <t>J Zureo</t>
  </si>
  <si>
    <t>TH111 Foundations of Tourism and Hospitality</t>
  </si>
  <si>
    <t>THM1</t>
  </si>
  <si>
    <t>305 (10:30am-12:30pm)</t>
  </si>
  <si>
    <t>V Uiari</t>
  </si>
  <si>
    <t>TH413 Tourism and Hospitality Services Management</t>
  </si>
  <si>
    <t>304 (1:30pm-3:30pm)</t>
  </si>
  <si>
    <t>TH319 Strategic Management</t>
  </si>
  <si>
    <t>TH323 Recreation &amp; Community Development</t>
  </si>
  <si>
    <t>F N'Drower</t>
  </si>
  <si>
    <t>TH211 Hospitality 2</t>
  </si>
  <si>
    <t>TH324 Sustainable Coastal Tourism</t>
  </si>
  <si>
    <t>BS211 Financial Accounting A</t>
  </si>
  <si>
    <t>SPBA (3:30pm-5:30pm)</t>
  </si>
  <si>
    <t>BS323 Strategic Management Accounting</t>
  </si>
  <si>
    <t>J Cox</t>
  </si>
  <si>
    <t>BS314 Taxation II</t>
  </si>
  <si>
    <t>BS3A &amp; BS3M</t>
  </si>
  <si>
    <t>BS320 Organizational Behaviour</t>
  </si>
  <si>
    <t>O Fuka</t>
  </si>
  <si>
    <t>BS427 Auditing &amp; Assurance I</t>
  </si>
  <si>
    <t>BS423 Productions/Operations Management</t>
  </si>
  <si>
    <t xml:space="preserve">BS4M </t>
  </si>
  <si>
    <t>SPBA (1:30pm-3:30pm)</t>
  </si>
  <si>
    <t>MED104 Christian and Professional Ethics</t>
  </si>
  <si>
    <t>MBBS1</t>
  </si>
  <si>
    <t>MH06 (8:00am-10:00am)</t>
  </si>
  <si>
    <t>MC121 Mathematics &amp; Physics for Doctors</t>
  </si>
  <si>
    <t>S Varkey, V Agbeyome-Akpah</t>
  </si>
  <si>
    <t>MH08 (10:30am-12:30pm)</t>
  </si>
  <si>
    <t>L Dale, K Sindek</t>
  </si>
  <si>
    <t>MED110 Cellular &amp; Molecular Biology</t>
  </si>
  <si>
    <t>G Bande, J Dawanincura</t>
  </si>
  <si>
    <t>MED109 Chemistry</t>
  </si>
  <si>
    <t>W Yuangu, M Yeou</t>
  </si>
  <si>
    <t>MBBS2</t>
  </si>
  <si>
    <t>H Aigeeleng, J Dawanincura, M Yeou</t>
  </si>
  <si>
    <t>MED204 Laboratory Skills (Theory)</t>
  </si>
  <si>
    <t>MH14 (10:30am-12:30pm)</t>
  </si>
  <si>
    <t>F Bannick, W Yuangu</t>
  </si>
  <si>
    <t>MED204 Laboratory Skills (Practical - Virtual)</t>
  </si>
  <si>
    <t>MED207 Genes &amp; Regulations</t>
  </si>
  <si>
    <t>G Bande, K Sindek</t>
  </si>
  <si>
    <t>MBBS3</t>
  </si>
  <si>
    <t>V Agbeyome-Akpah, R Hogenschurz</t>
  </si>
  <si>
    <t>MED302 Child Health</t>
  </si>
  <si>
    <t>H Poka, M Yeou</t>
  </si>
  <si>
    <t>MED306 Surgery</t>
  </si>
  <si>
    <t>MH07 (8:00am-10:00am)</t>
  </si>
  <si>
    <t>J Kuzma, S Varkey, M Heritrenggi</t>
  </si>
  <si>
    <t>MED307 Emergency</t>
  </si>
  <si>
    <t>H Aigeeleng, L Pwaka, M Heritrenggi</t>
  </si>
  <si>
    <t>HE121 Human Biology</t>
  </si>
  <si>
    <t>HE1</t>
  </si>
  <si>
    <t>MH06 (10:30am-12:30pm)</t>
  </si>
  <si>
    <t>E Wesley, R Tobe</t>
  </si>
  <si>
    <t>HE131 Anatomy &amp; Physiology 1</t>
  </si>
  <si>
    <t>T Tamb, K Dabang</t>
  </si>
  <si>
    <t>HE235 Medical Pharmacology</t>
  </si>
  <si>
    <t>HE2</t>
  </si>
  <si>
    <t>J Benjamin, P Hasni</t>
  </si>
  <si>
    <t>HE139 &amp; PT107 Christian Ethics &amp; Professional Ethics (in Physiotherapy)</t>
  </si>
  <si>
    <t>HE1 &amp; RS1</t>
  </si>
  <si>
    <t>AJA (10:30am-12:30pm)</t>
  </si>
  <si>
    <t>F Yagahe, S Ramtonic</t>
  </si>
  <si>
    <t>HE141 &amp; PT109 Fundamentals of Medical Biochemistry</t>
  </si>
  <si>
    <t>P Siba, A Balbe</t>
  </si>
  <si>
    <t>HE236 Introduction to Clinical Examination</t>
  </si>
  <si>
    <t>HE237 Microbiology</t>
  </si>
  <si>
    <t>MH15 (1:30pm-3:30pm)</t>
  </si>
  <si>
    <t>A Balbe, O Toulobe</t>
  </si>
  <si>
    <t>HE238 Basic Clinical Nutrition</t>
  </si>
  <si>
    <t>MH14 (1:30pm-3:30pm)</t>
  </si>
  <si>
    <t>E Wesley, K Anea</t>
  </si>
  <si>
    <t>HE239 Clinical Nursing &amp; Basic First Aid</t>
  </si>
  <si>
    <t>MH15 (10:30am-12:30pm)</t>
  </si>
  <si>
    <t>K Anea, E Wesley</t>
  </si>
  <si>
    <t>HE323 Rural Health Project Management</t>
  </si>
  <si>
    <t>HE3</t>
  </si>
  <si>
    <t>E Wesley, F Yagahe</t>
  </si>
  <si>
    <t>HE325 Rural Health Facility Management</t>
  </si>
  <si>
    <t>F Yagahe, A Arivi</t>
  </si>
  <si>
    <t>HE327 Environmental Health</t>
  </si>
  <si>
    <t>T Tamb, A Begani</t>
  </si>
  <si>
    <t>HE334 Practical Clinical Examination</t>
  </si>
  <si>
    <t>J Benjamin, A Arivi</t>
  </si>
  <si>
    <t>PT108 Academic Writing</t>
  </si>
  <si>
    <t>RS1</t>
  </si>
  <si>
    <t>MH10 (8:00am-10:00am)</t>
  </si>
  <si>
    <t>S Ramtonic</t>
  </si>
  <si>
    <t>PT204 Biomechanics and Kinesiology</t>
  </si>
  <si>
    <t>RS2</t>
  </si>
  <si>
    <t>R Wohemani, M Bakat</t>
  </si>
  <si>
    <t>PT104 Basic Medical Sciences for Physiotherapy</t>
  </si>
  <si>
    <t>MH10 (10:30am-12:30pm)</t>
  </si>
  <si>
    <t>K Anea</t>
  </si>
  <si>
    <t>MH09 (1:30pm-3:30pm)</t>
  </si>
  <si>
    <t>G Sarei Saun, M Girey</t>
  </si>
  <si>
    <t>MH09 (8:00am - 12:00pm)</t>
  </si>
  <si>
    <t>S Barnabas</t>
  </si>
  <si>
    <t>PT308 Neurological Physiotherapy (Theory)</t>
  </si>
  <si>
    <t>PT307 Musculoskeletal Physiotherapy (Theory)</t>
  </si>
  <si>
    <t>PT308 Neurological Physiotherapy (Practical)</t>
  </si>
  <si>
    <t>MH09 (8:00am-12:00pm)</t>
  </si>
  <si>
    <t>PT309 Cardio Respiratory Physiotherapy (Practical)</t>
  </si>
  <si>
    <t>PT309 Cardio Respiratory Physiotherapy (Theory)</t>
  </si>
  <si>
    <t>MH09 (8:00am-10:00am)</t>
  </si>
  <si>
    <t>G Saun Sarei, R Wohemani</t>
  </si>
  <si>
    <t>PT310 Pediatrics Physiotherapy &amp; Women's Health (Practical)</t>
  </si>
  <si>
    <t>G Sarei Saun, R Wohemani</t>
  </si>
  <si>
    <t>PT310 Pediatrics Physiotherapy &amp; Women's Health (Theory)</t>
  </si>
  <si>
    <t>IS301 Structured Programming</t>
  </si>
  <si>
    <t>M Cletus</t>
  </si>
  <si>
    <t>IS211 Linux Administration</t>
  </si>
  <si>
    <t>C Nambahin</t>
  </si>
  <si>
    <t>IS403 Systems Analysis &amp; Design</t>
  </si>
  <si>
    <t>131 (1:30pm-3:30pm)</t>
  </si>
  <si>
    <t>M Bagore</t>
  </si>
  <si>
    <t>121 (1:30pm-3:30pm)</t>
  </si>
  <si>
    <t>IS202 Web Site Development</t>
  </si>
  <si>
    <t>116 (10:30am-12:30pm)</t>
  </si>
  <si>
    <t>IS304 Data Communications I</t>
  </si>
  <si>
    <t>IS102 PC Architecture</t>
  </si>
  <si>
    <t>116 (8:00am-10:00am)</t>
  </si>
  <si>
    <t>IS404 Data Communications III</t>
  </si>
  <si>
    <t>IS205 Data Analysis &amp; Modelling</t>
  </si>
  <si>
    <t>305 (8:00am-10:00am)</t>
  </si>
  <si>
    <t>IS302 Database Design</t>
  </si>
  <si>
    <t>IS103 Communication Skills</t>
  </si>
  <si>
    <t>G Chokoli</t>
  </si>
  <si>
    <t>IS410 Advanced Network Management</t>
  </si>
  <si>
    <t>IS204 Database Development</t>
  </si>
  <si>
    <t>116 (1:30pm-3:30pm)</t>
  </si>
  <si>
    <t>IS312 Web Application Development</t>
  </si>
  <si>
    <t xml:space="preserve">IS401 Project Management </t>
  </si>
  <si>
    <t>IS107 Spreadsheet Modelling</t>
  </si>
  <si>
    <t>MED108 Anatomy 3 (Written Exam)</t>
  </si>
  <si>
    <t>R Hogenschurz, E Hogenschurz</t>
  </si>
  <si>
    <t>MED108 Anatomy 3 (OSCE)</t>
  </si>
  <si>
    <t>BS2 &amp; HM2</t>
  </si>
  <si>
    <t>C Nambahin, M Bagore, M Cletus</t>
  </si>
  <si>
    <t>E50 (8:00am-10:00am)</t>
  </si>
  <si>
    <t>MH16 &amp; MH17 (1:30pm-4:00pm)</t>
  </si>
  <si>
    <t>MED307 Emergency (Practical)</t>
  </si>
  <si>
    <t>MH13 (1:30pm-5:00pm)</t>
  </si>
  <si>
    <t>MH13 (8:00am-12:00pm) (continues after lunch)</t>
  </si>
  <si>
    <t>H Aigeeleng, J Dawanincura</t>
  </si>
  <si>
    <t>MED107 Clinical Skills I (Practical)</t>
  </si>
  <si>
    <t>MED107 Clinical Skills I</t>
  </si>
  <si>
    <t>MED301 Pharmacology &amp; Toxicology I (OSCE)</t>
  </si>
  <si>
    <t>MED301 Pharmacology &amp; Toxicology I (Written Exam)</t>
  </si>
  <si>
    <t>317 (3:30pm-5:30pm)</t>
  </si>
  <si>
    <t>MH16 &amp; MH17 (8:00am-12:00pm) (continues after lunch)</t>
  </si>
  <si>
    <t>MED301 Pharmacology &amp; Toxicology I (OSCE) (continues after lunch)</t>
  </si>
  <si>
    <t>BS3A, BS3M &amp; HM3</t>
  </si>
  <si>
    <r>
      <t xml:space="preserve">ONLINE EXAM TIMETABLE - Semester 1, 2023:  </t>
    </r>
    <r>
      <rPr>
        <b/>
        <sz val="40"/>
        <color rgb="FFFF0000"/>
        <rFont val="Calibri"/>
        <family val="2"/>
        <scheme val="minor"/>
      </rPr>
      <t>Week 2</t>
    </r>
  </si>
  <si>
    <t>V Vutliu</t>
  </si>
  <si>
    <t>131 (8:00am-10:00am)</t>
  </si>
  <si>
    <t>S Ndranou</t>
  </si>
  <si>
    <t>P Airi</t>
  </si>
  <si>
    <t>121 (3:30pm-5:30pm)</t>
  </si>
  <si>
    <t>SVDMA (3:30pm-5:30pm)</t>
  </si>
  <si>
    <t>318 (1:30pm-3:30pm)</t>
  </si>
  <si>
    <t>Friday 16th June 2023 - PUBLIC HOLIDAY</t>
  </si>
  <si>
    <t>*Monday 12 June King's Birthday - REVOKED TO 16TH JUNE - NO EXAMS</t>
  </si>
  <si>
    <t>MH04 &amp; MH05 (1:30pm-4:00pm)</t>
  </si>
  <si>
    <t>MH04 &amp; MH05 (8:00am-12:00pm)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</si>
</sst>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4809]dddd\,\ d\ mmmm\ yyyy;@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8"/>
      <color rgb="FF0000FF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20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8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40"/>
      <color rgb="FF0000FF"/>
      <name val="Calibri"/>
      <family val="2"/>
      <scheme val="minor"/>
    </font>
    <font>
      <b/>
      <sz val="40"/>
      <color rgb="FFFF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36"/>
      <color rgb="FF0000FF"/>
      <name val="Calibri"/>
      <family val="2"/>
      <scheme val="minor"/>
    </font>
    <font>
      <b/>
      <sz val="36"/>
      <color rgb="FFFF00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22"/>
      <color rgb="FF9C0006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AD733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7CE"/>
      </patternFill>
    </fill>
  </fills>
  <borders count="124">
    <border>
      <left/>
      <right/>
      <top/>
      <bottom/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 style="medium">
        <color rgb="FFFF0000"/>
      </left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 style="medium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ck">
        <color theme="7" tint="-0.24994659260841701"/>
      </left>
      <right style="thick">
        <color theme="7" tint="-0.24994659260841701"/>
      </right>
      <top/>
      <bottom/>
      <diagonal/>
    </border>
    <border>
      <left style="thick">
        <color theme="7" tint="-0.24994659260841701"/>
      </left>
      <right/>
      <top/>
      <bottom/>
      <diagonal/>
    </border>
    <border>
      <left/>
      <right style="thick">
        <color theme="7" tint="-0.24994659260841701"/>
      </right>
      <top/>
      <bottom/>
      <diagonal/>
    </border>
    <border>
      <left style="thick">
        <color theme="7" tint="-0.24994659260841701"/>
      </left>
      <right/>
      <top/>
      <bottom style="thick">
        <color theme="7" tint="-0.24994659260841701"/>
      </bottom>
      <diagonal/>
    </border>
    <border>
      <left/>
      <right style="thick">
        <color theme="7" tint="-0.24994659260841701"/>
      </right>
      <top/>
      <bottom style="thick">
        <color theme="7" tint="-0.24994659260841701"/>
      </bottom>
      <diagonal/>
    </border>
    <border>
      <left style="thick">
        <color theme="7" tint="-0.24994659260841701"/>
      </left>
      <right/>
      <top style="thick">
        <color theme="7" tint="-0.24994659260841701"/>
      </top>
      <bottom/>
      <diagonal/>
    </border>
    <border>
      <left/>
      <right style="mediumDashed">
        <color theme="7" tint="-0.24994659260841701"/>
      </right>
      <top style="thick">
        <color theme="7" tint="-0.24994659260841701"/>
      </top>
      <bottom/>
      <diagonal/>
    </border>
    <border>
      <left/>
      <right/>
      <top style="thick">
        <color theme="7" tint="-0.24994659260841701"/>
      </top>
      <bottom/>
      <diagonal/>
    </border>
    <border>
      <left/>
      <right style="thick">
        <color theme="7" tint="-0.24994659260841701"/>
      </right>
      <top style="thick">
        <color theme="7" tint="-0.24994659260841701"/>
      </top>
      <bottom/>
      <diagonal/>
    </border>
    <border>
      <left style="thick">
        <color theme="7" tint="-0.24994659260841701"/>
      </left>
      <right/>
      <top style="mediumDashed">
        <color theme="7" tint="-0.24994659260841701"/>
      </top>
      <bottom/>
      <diagonal/>
    </border>
    <border>
      <left/>
      <right style="thick">
        <color theme="7" tint="-0.24994659260841701"/>
      </right>
      <top style="mediumDashed">
        <color theme="7" tint="-0.24994659260841701"/>
      </top>
      <bottom/>
      <diagonal/>
    </border>
    <border>
      <left/>
      <right style="mediumDashed">
        <color theme="7" tint="-0.24994659260841701"/>
      </right>
      <top/>
      <bottom/>
      <diagonal/>
    </border>
    <border>
      <left/>
      <right style="medium">
        <color theme="7" tint="-0.24994659260841701"/>
      </right>
      <top/>
      <bottom/>
      <diagonal/>
    </border>
    <border>
      <left style="thick">
        <color theme="7" tint="-0.24994659260841701"/>
      </left>
      <right/>
      <top/>
      <bottom style="mediumDashed">
        <color theme="7" tint="-0.24994659260841701"/>
      </bottom>
      <diagonal/>
    </border>
    <border>
      <left/>
      <right/>
      <top/>
      <bottom style="mediumDashed">
        <color theme="7" tint="-0.24994659260841701"/>
      </bottom>
      <diagonal/>
    </border>
    <border>
      <left/>
      <right style="thick">
        <color theme="7" tint="-0.24994659260841701"/>
      </right>
      <top/>
      <bottom style="mediumDashed">
        <color theme="7" tint="-0.24994659260841701"/>
      </bottom>
      <diagonal/>
    </border>
    <border>
      <left/>
      <right style="medium">
        <color theme="7" tint="-0.24994659260841701"/>
      </right>
      <top/>
      <bottom style="mediumDashed">
        <color theme="7" tint="-0.24994659260841701"/>
      </bottom>
      <diagonal/>
    </border>
    <border>
      <left/>
      <right/>
      <top/>
      <bottom style="thick">
        <color theme="7" tint="-0.24994659260841701"/>
      </bottom>
      <diagonal/>
    </border>
    <border>
      <left/>
      <right style="medium">
        <color theme="7" tint="-0.24994659260841701"/>
      </right>
      <top/>
      <bottom style="thick">
        <color theme="7" tint="-0.24994659260841701"/>
      </bottom>
      <diagonal/>
    </border>
    <border>
      <left/>
      <right style="thick">
        <color theme="7" tint="-0.24994659260841701"/>
      </right>
      <top/>
      <bottom style="medium">
        <color theme="7" tint="-0.24994659260841701"/>
      </bottom>
      <diagonal/>
    </border>
    <border>
      <left style="thick">
        <color theme="7" tint="-0.24994659260841701"/>
      </left>
      <right/>
      <top style="medium">
        <color theme="7" tint="-0.24994659260841701"/>
      </top>
      <bottom/>
      <diagonal/>
    </border>
    <border>
      <left/>
      <right/>
      <top style="medium">
        <color theme="7" tint="-0.24994659260841701"/>
      </top>
      <bottom/>
      <diagonal/>
    </border>
    <border>
      <left/>
      <right style="thick">
        <color theme="7" tint="-0.24994659260841701"/>
      </right>
      <top style="medium">
        <color theme="7" tint="-0.24994659260841701"/>
      </top>
      <bottom/>
      <diagonal/>
    </border>
    <border>
      <left style="mediumDashed">
        <color theme="7" tint="-0.24994659260841701"/>
      </left>
      <right/>
      <top/>
      <bottom/>
      <diagonal/>
    </border>
    <border>
      <left style="mediumDashed">
        <color theme="7" tint="-0.24994659260841701"/>
      </left>
      <right/>
      <top style="mediumDashed">
        <color theme="7" tint="-0.24994659260841701"/>
      </top>
      <bottom/>
      <diagonal/>
    </border>
    <border>
      <left/>
      <right style="thick">
        <color theme="7" tint="-0.24994659260841701"/>
      </right>
      <top/>
      <bottom style="mediumDashed">
        <color rgb="FF7030A0"/>
      </bottom>
      <diagonal/>
    </border>
    <border>
      <left style="thick">
        <color theme="7" tint="-0.24994659260841701"/>
      </left>
      <right style="thick">
        <color theme="7" tint="-0.24994659260841701"/>
      </right>
      <top style="mediumDashed">
        <color theme="7" tint="-0.24994659260841701"/>
      </top>
      <bottom/>
      <diagonal/>
    </border>
    <border>
      <left style="thick">
        <color theme="7" tint="-0.24994659260841701"/>
      </left>
      <right style="thick">
        <color theme="7" tint="-0.24994659260841701"/>
      </right>
      <top/>
      <bottom style="thick">
        <color theme="7" tint="-0.24994659260841701"/>
      </bottom>
      <diagonal/>
    </border>
    <border>
      <left style="thick">
        <color theme="7" tint="-0.24994659260841701"/>
      </left>
      <right style="thick">
        <color theme="7" tint="-0.24994659260841701"/>
      </right>
      <top style="thick">
        <color theme="7" tint="-0.24994659260841701"/>
      </top>
      <bottom/>
      <diagonal/>
    </border>
    <border>
      <left style="thick">
        <color theme="7" tint="-0.24994659260841701"/>
      </left>
      <right/>
      <top style="thick">
        <color theme="7" tint="-0.24994659260841701"/>
      </top>
      <bottom style="thick">
        <color theme="7" tint="-0.24994659260841701"/>
      </bottom>
      <diagonal/>
    </border>
    <border>
      <left/>
      <right style="thick">
        <color theme="7" tint="-0.24994659260841701"/>
      </right>
      <top style="thick">
        <color theme="7" tint="-0.24994659260841701"/>
      </top>
      <bottom style="thick">
        <color theme="7" tint="-0.24994659260841701"/>
      </bottom>
      <diagonal/>
    </border>
    <border>
      <left/>
      <right style="medium">
        <color theme="7" tint="-0.24994659260841701"/>
      </right>
      <top/>
      <bottom style="medium">
        <color theme="7" tint="-0.24994659260841701"/>
      </bottom>
      <diagonal/>
    </border>
    <border>
      <left/>
      <right style="medium">
        <color theme="7" tint="-0.24994659260841701"/>
      </right>
      <top style="thick">
        <color theme="7" tint="-0.24994659260841701"/>
      </top>
      <bottom/>
      <diagonal/>
    </border>
    <border>
      <left style="mediumDashed">
        <color theme="7" tint="-0.24994659260841701"/>
      </left>
      <right/>
      <top style="thick">
        <color theme="7" tint="-0.24994659260841701"/>
      </top>
      <bottom/>
      <diagonal/>
    </border>
    <border>
      <left style="medium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 style="thick">
        <color theme="7" tint="-0.24994659260841701"/>
      </left>
      <right style="thick">
        <color theme="7" tint="-0.24994659260841701"/>
      </right>
      <top/>
      <bottom style="mediumDashed">
        <color theme="7" tint="-0.24994659260841701"/>
      </bottom>
      <diagonal/>
    </border>
    <border>
      <left style="thick">
        <color theme="7" tint="-0.24994659260841701"/>
      </left>
      <right/>
      <top style="double">
        <color rgb="FFFF0000"/>
      </top>
      <bottom style="thick">
        <color theme="7" tint="-0.24994659260841701"/>
      </bottom>
      <diagonal/>
    </border>
    <border>
      <left/>
      <right style="thick">
        <color theme="7" tint="-0.24994659260841701"/>
      </right>
      <top style="double">
        <color rgb="FFFF0000"/>
      </top>
      <bottom style="thick">
        <color theme="7" tint="-0.24994659260841701"/>
      </bottom>
      <diagonal/>
    </border>
    <border>
      <left/>
      <right/>
      <top style="double">
        <color rgb="FFFF0000"/>
      </top>
      <bottom style="thick">
        <color theme="7" tint="-0.24994659260841701"/>
      </bottom>
      <diagonal/>
    </border>
    <border>
      <left style="medium">
        <color theme="7" tint="-0.24994659260841701"/>
      </left>
      <right/>
      <top/>
      <bottom/>
      <diagonal/>
    </border>
    <border>
      <left/>
      <right/>
      <top style="thick">
        <color theme="7" tint="-0.24994659260841701"/>
      </top>
      <bottom style="thick">
        <color theme="7" tint="-0.24994659260841701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Dashed">
        <color theme="7" tint="-0.24994659260841701"/>
      </top>
      <bottom/>
      <diagonal/>
    </border>
    <border>
      <left style="thick">
        <color theme="7" tint="-0.24994659260841701"/>
      </left>
      <right/>
      <top style="double">
        <color rgb="FFFF0000"/>
      </top>
      <bottom/>
      <diagonal/>
    </border>
    <border>
      <left/>
      <right style="thick">
        <color theme="7" tint="-0.24994659260841701"/>
      </right>
      <top style="double">
        <color rgb="FFFF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double">
        <color rgb="FFFF0000"/>
      </top>
      <bottom/>
      <diagonal/>
    </border>
    <border>
      <left/>
      <right style="mediumDashDot">
        <color rgb="FFBF7F3F"/>
      </right>
      <top/>
      <bottom/>
      <diagonal/>
    </border>
    <border>
      <left/>
      <right style="mediumDashDot">
        <color rgb="FFBF7F3F"/>
      </right>
      <top style="mediumDashed">
        <color theme="7" tint="-0.24994659260841701"/>
      </top>
      <bottom/>
      <diagonal/>
    </border>
    <border>
      <left/>
      <right style="mediumDashDot">
        <color rgb="FFBF7F3F"/>
      </right>
      <top/>
      <bottom style="mediumDashed">
        <color theme="7" tint="-0.24994659260841701"/>
      </bottom>
      <diagonal/>
    </border>
    <border>
      <left/>
      <right style="mediumDashDot">
        <color rgb="FFBF7F3F"/>
      </right>
      <top/>
      <bottom style="thick">
        <color theme="7" tint="-0.24994659260841701"/>
      </bottom>
      <diagonal/>
    </border>
    <border>
      <left/>
      <right style="mediumDashDot">
        <color rgb="FFBF7F3F"/>
      </right>
      <top style="thick">
        <color theme="7" tint="-0.24994659260841701"/>
      </top>
      <bottom/>
      <diagonal/>
    </border>
    <border>
      <left/>
      <right style="mediumDashDot">
        <color rgb="FFBF7F3F"/>
      </right>
      <top style="thick">
        <color rgb="FFBF8F00"/>
      </top>
      <bottom/>
      <diagonal/>
    </border>
    <border>
      <left style="thick">
        <color rgb="FFBF7F3F"/>
      </left>
      <right/>
      <top/>
      <bottom/>
      <diagonal/>
    </border>
    <border>
      <left/>
      <right style="thick">
        <color rgb="FFBF7F3F"/>
      </right>
      <top/>
      <bottom style="mediumDashed">
        <color theme="7" tint="-0.24994659260841701"/>
      </bottom>
      <diagonal/>
    </border>
    <border>
      <left/>
      <right style="thick">
        <color rgb="FFBF7F3F"/>
      </right>
      <top/>
      <bottom/>
      <diagonal/>
    </border>
    <border>
      <left/>
      <right style="thick">
        <color rgb="FFBF7F3F"/>
      </right>
      <top style="thick">
        <color theme="7" tint="-0.24994659260841701"/>
      </top>
      <bottom/>
      <diagonal/>
    </border>
    <border>
      <left style="thick">
        <color theme="7" tint="-0.24994659260841701"/>
      </left>
      <right style="thick">
        <color theme="7" tint="-0.24994659260841701"/>
      </right>
      <top/>
      <bottom style="thick">
        <color rgb="FFBF7F3F"/>
      </bottom>
      <diagonal/>
    </border>
    <border>
      <left style="thick">
        <color theme="7" tint="-0.24994659260841701"/>
      </left>
      <right/>
      <top/>
      <bottom style="thick">
        <color rgb="FFBF7F3F"/>
      </bottom>
      <diagonal/>
    </border>
    <border>
      <left/>
      <right style="thick">
        <color theme="7" tint="-0.24994659260841701"/>
      </right>
      <top/>
      <bottom style="thick">
        <color rgb="FFBF7F3F"/>
      </bottom>
      <diagonal/>
    </border>
    <border>
      <left style="thick">
        <color theme="7" tint="-0.24994659260841701"/>
      </left>
      <right/>
      <top style="thick">
        <color rgb="FFBF7F3F"/>
      </top>
      <bottom/>
      <diagonal/>
    </border>
    <border>
      <left/>
      <right style="thick">
        <color theme="7" tint="-0.24994659260841701"/>
      </right>
      <top style="thick">
        <color rgb="FFBF7F3F"/>
      </top>
      <bottom/>
      <diagonal/>
    </border>
    <border>
      <left style="mediumDashDot">
        <color rgb="FFBF7F3F"/>
      </left>
      <right/>
      <top style="thick">
        <color rgb="FFBF7F3F"/>
      </top>
      <bottom/>
      <diagonal/>
    </border>
    <border>
      <left style="thick">
        <color rgb="FFBF7F3F"/>
      </left>
      <right/>
      <top style="thick">
        <color rgb="FFBF7F3F"/>
      </top>
      <bottom/>
      <diagonal/>
    </border>
    <border>
      <left/>
      <right style="mediumDashDot">
        <color rgb="FFBF7F3F"/>
      </right>
      <top style="thick">
        <color rgb="FFBF7F3F"/>
      </top>
      <bottom/>
      <diagonal/>
    </border>
    <border>
      <left style="mediumDashDot">
        <color rgb="FFBF7F3F"/>
      </left>
      <right/>
      <top/>
      <bottom style="thick">
        <color rgb="FFBF7F3F"/>
      </bottom>
      <diagonal/>
    </border>
    <border>
      <left/>
      <right style="thick">
        <color rgb="FFBF7F3F"/>
      </right>
      <top/>
      <bottom style="thick">
        <color rgb="FFBF7F3F"/>
      </bottom>
      <diagonal/>
    </border>
    <border>
      <left style="thick">
        <color theme="7" tint="-0.24994659260841701"/>
      </left>
      <right style="thick">
        <color rgb="FFBF7F3F"/>
      </right>
      <top/>
      <bottom/>
      <diagonal/>
    </border>
    <border>
      <left style="thick">
        <color rgb="FFBF7F3F"/>
      </left>
      <right/>
      <top style="thick">
        <color theme="7" tint="-0.24994659260841701"/>
      </top>
      <bottom/>
      <diagonal/>
    </border>
    <border>
      <left style="thick">
        <color rgb="FFBF7F3F"/>
      </left>
      <right/>
      <top/>
      <bottom style="medium">
        <color theme="7" tint="-0.24994659260841701"/>
      </bottom>
      <diagonal/>
    </border>
    <border>
      <left/>
      <right style="mediumDashDot">
        <color rgb="FFBF7F3F"/>
      </right>
      <top/>
      <bottom style="thick">
        <color rgb="FFBF7F3F"/>
      </bottom>
      <diagonal/>
    </border>
    <border>
      <left/>
      <right/>
      <top/>
      <bottom style="thick">
        <color rgb="FFBF7F3F"/>
      </bottom>
      <diagonal/>
    </border>
    <border>
      <left style="thick">
        <color theme="7" tint="-0.24994659260841701"/>
      </left>
      <right style="thick">
        <color rgb="FFBF7F3F"/>
      </right>
      <top/>
      <bottom style="mediumDashed">
        <color theme="7" tint="-0.24994659260841701"/>
      </bottom>
      <diagonal/>
    </border>
    <border>
      <left style="thick">
        <color rgb="FFBF7F3F"/>
      </left>
      <right/>
      <top style="thick">
        <color rgb="FFBF7F3F"/>
      </top>
      <bottom style="thick">
        <color rgb="FFBF7F3F"/>
      </bottom>
      <diagonal/>
    </border>
    <border>
      <left/>
      <right/>
      <top style="thick">
        <color rgb="FFBF7F3F"/>
      </top>
      <bottom style="thick">
        <color rgb="FFBF7F3F"/>
      </bottom>
      <diagonal/>
    </border>
    <border>
      <left/>
      <right style="thick">
        <color rgb="FFBF7F3F"/>
      </right>
      <top style="thick">
        <color rgb="FFBF7F3F"/>
      </top>
      <bottom style="thick">
        <color rgb="FFBF7F3F"/>
      </bottom>
      <diagonal/>
    </border>
    <border>
      <left style="thick">
        <color theme="7" tint="-0.24994659260841701"/>
      </left>
      <right style="thick">
        <color theme="7" tint="-0.24994659260841701"/>
      </right>
      <top style="double">
        <color rgb="FFFF0000"/>
      </top>
      <bottom style="thick">
        <color rgb="FFBF7F3F"/>
      </bottom>
      <diagonal/>
    </border>
    <border>
      <left style="thick">
        <color theme="7" tint="-0.24994659260841701"/>
      </left>
      <right/>
      <top style="double">
        <color rgb="FFFF0000"/>
      </top>
      <bottom style="thick">
        <color rgb="FFBF7F3F"/>
      </bottom>
      <diagonal/>
    </border>
    <border>
      <left/>
      <right style="thick">
        <color theme="7" tint="-0.24994659260841701"/>
      </right>
      <top style="double">
        <color rgb="FFFF0000"/>
      </top>
      <bottom style="thick">
        <color rgb="FFBF7F3F"/>
      </bottom>
      <diagonal/>
    </border>
    <border>
      <left/>
      <right/>
      <top style="double">
        <color rgb="FFFF0000"/>
      </top>
      <bottom style="thick">
        <color rgb="FFBF7F3F"/>
      </bottom>
      <diagonal/>
    </border>
    <border>
      <left/>
      <right style="thick">
        <color rgb="FFBF7F3F"/>
      </right>
      <top/>
      <bottom style="thick">
        <color theme="7" tint="-0.24994659260841701"/>
      </bottom>
      <diagonal/>
    </border>
    <border>
      <left/>
      <right style="thick">
        <color rgb="FFBF7F3F"/>
      </right>
      <top style="thick">
        <color rgb="FFBF7F3F"/>
      </top>
      <bottom/>
      <diagonal/>
    </border>
    <border>
      <left/>
      <right/>
      <top style="thick">
        <color rgb="FFBF8F00"/>
      </top>
      <bottom/>
      <diagonal/>
    </border>
    <border>
      <left style="thick">
        <color theme="7" tint="-0.24994659260841701"/>
      </left>
      <right style="thick">
        <color rgb="FFBF7F3F"/>
      </right>
      <top style="mediumDashed">
        <color theme="7" tint="-0.24994659260841701"/>
      </top>
      <bottom/>
      <diagonal/>
    </border>
    <border>
      <left style="thick">
        <color theme="7" tint="-0.24994659260841701"/>
      </left>
      <right style="thick">
        <color rgb="FFBF7F3F"/>
      </right>
      <top/>
      <bottom style="thick">
        <color theme="7" tint="-0.24994659260841701"/>
      </bottom>
      <diagonal/>
    </border>
    <border>
      <left style="thick">
        <color theme="7" tint="-0.24994659260841701"/>
      </left>
      <right style="thick">
        <color rgb="FFBF7F3F"/>
      </right>
      <top style="thick">
        <color theme="7" tint="-0.24994659260841701"/>
      </top>
      <bottom/>
      <diagonal/>
    </border>
    <border>
      <left style="thick">
        <color rgb="FFBF7F3F"/>
      </left>
      <right/>
      <top/>
      <bottom style="thick">
        <color rgb="FFBF7F3F"/>
      </bottom>
      <diagonal/>
    </border>
    <border>
      <left/>
      <right style="medium">
        <color theme="7" tint="-0.24994659260841701"/>
      </right>
      <top/>
      <bottom style="thick">
        <color rgb="FFBF7F3F"/>
      </bottom>
      <diagonal/>
    </border>
    <border>
      <left style="thick">
        <color theme="7" tint="-0.24994659260841701"/>
      </left>
      <right style="thick">
        <color rgb="FFBF7F3F"/>
      </right>
      <top/>
      <bottom style="thick">
        <color rgb="FFBF7F3F"/>
      </bottom>
      <diagonal/>
    </border>
    <border>
      <left/>
      <right/>
      <top style="thick">
        <color rgb="FFBF7F3F"/>
      </top>
      <bottom/>
      <diagonal/>
    </border>
    <border>
      <left style="mediumDashDot">
        <color rgb="FFBF7F3F"/>
      </left>
      <right/>
      <top/>
      <bottom/>
      <diagonal/>
    </border>
    <border>
      <left style="mediumDashDot">
        <color rgb="FFBF7F3F"/>
      </left>
      <right/>
      <top style="thick">
        <color theme="7" tint="-0.24994659260841701"/>
      </top>
      <bottom/>
      <diagonal/>
    </border>
    <border>
      <left/>
      <right style="thick">
        <color rgb="FFBF7F3F"/>
      </right>
      <top style="medium">
        <color theme="7" tint="-0.24994659260841701"/>
      </top>
      <bottom/>
      <diagonal/>
    </border>
    <border>
      <left style="thick">
        <color theme="7" tint="-0.24994659260841701"/>
      </left>
      <right/>
      <top style="thick">
        <color rgb="FFBF7F3F"/>
      </top>
      <bottom style="thick">
        <color rgb="FFBF7F3F"/>
      </bottom>
      <diagonal/>
    </border>
    <border>
      <left/>
      <right style="thick">
        <color theme="7" tint="-0.24994659260841701"/>
      </right>
      <top style="thick">
        <color rgb="FFBF7F3F"/>
      </top>
      <bottom style="thick">
        <color rgb="FFBF7F3F"/>
      </bottom>
      <diagonal/>
    </border>
    <border>
      <left/>
      <right/>
      <top style="thick">
        <color rgb="FFBF7F3F"/>
      </top>
      <bottom style="double">
        <color rgb="FFFF0000"/>
      </bottom>
      <diagonal/>
    </border>
    <border>
      <left style="thick">
        <color theme="7" tint="-0.24994659260841701"/>
      </left>
      <right style="thick">
        <color rgb="FFBF7F3F"/>
      </right>
      <top style="thick">
        <color rgb="FFBF7F3F"/>
      </top>
      <bottom/>
      <diagonal/>
    </border>
    <border>
      <left style="thick">
        <color rgb="FFBF7F3F"/>
      </left>
      <right/>
      <top style="medium">
        <color theme="7" tint="-0.24994659260841701"/>
      </top>
      <bottom/>
      <diagonal/>
    </border>
    <border>
      <left style="thick">
        <color rgb="FFBF7F3F"/>
      </left>
      <right/>
      <top/>
      <bottom style="thick">
        <color theme="7" tint="-0.24994659260841701"/>
      </bottom>
      <diagonal/>
    </border>
    <border>
      <left/>
      <right style="thick">
        <color rgb="FFBF7F3F"/>
      </right>
      <top style="double">
        <color rgb="FFFF0000"/>
      </top>
      <bottom style="thick">
        <color theme="7" tint="-0.24994659260841701"/>
      </bottom>
      <diagonal/>
    </border>
    <border>
      <left/>
      <right/>
      <top style="medium">
        <color rgb="FFBF7F3F"/>
      </top>
      <bottom/>
      <diagonal/>
    </border>
    <border>
      <left/>
      <right style="medium">
        <color rgb="FFBF7F3F"/>
      </right>
      <top style="medium">
        <color rgb="FFBF7F3F"/>
      </top>
      <bottom/>
      <diagonal/>
    </border>
    <border>
      <left style="medium">
        <color rgb="FFBF7F3F"/>
      </left>
      <right/>
      <top style="medium">
        <color rgb="FFBF7F3F"/>
      </top>
      <bottom/>
      <diagonal/>
    </border>
    <border>
      <left style="medium">
        <color rgb="FFBF7F3F"/>
      </left>
      <right/>
      <top style="double">
        <color rgb="FFFF0000"/>
      </top>
      <bottom style="thick">
        <color theme="7" tint="-0.24994659260841701"/>
      </bottom>
      <diagonal/>
    </border>
    <border>
      <left style="double">
        <color rgb="FFFF0000"/>
      </left>
      <right style="thin">
        <color indexed="64"/>
      </right>
      <top style="double">
        <color rgb="FFFF0000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double">
        <color rgb="FFFF0000"/>
      </top>
      <bottom style="double">
        <color rgb="FFFF0000"/>
      </bottom>
      <diagonal/>
    </border>
    <border>
      <left style="thin">
        <color indexed="64"/>
      </left>
      <right style="double">
        <color rgb="FFFF0000"/>
      </right>
      <top style="double">
        <color rgb="FFFF0000"/>
      </top>
      <bottom style="double">
        <color rgb="FFFF0000"/>
      </bottom>
      <diagonal/>
    </border>
  </borders>
  <cellStyleXfs count="5">
    <xf numFmtId="0" fontId="0" fillId="0" borderId="0"/>
    <xf numFmtId="0" fontId="1" fillId="0" borderId="0">
      <alignment horizontal="left" indent="1"/>
    </xf>
    <xf numFmtId="0" fontId="24" fillId="11" borderId="0" applyNumberFormat="0" applyBorder="0" applyAlignment="0" applyProtection="0"/>
    <xf numFmtId="0" fontId="25" fillId="12" borderId="58" applyNumberFormat="0" applyAlignment="0" applyProtection="0"/>
    <xf numFmtId="0" fontId="34" fillId="18" borderId="0" applyNumberFormat="0" applyBorder="0" applyAlignment="0" applyProtection="0"/>
  </cellStyleXfs>
  <cellXfs count="647">
    <xf numFmtId="0" fontId="0" fillId="0" borderId="0" xfId="0"/>
    <xf numFmtId="0" fontId="2" fillId="3" borderId="0" xfId="0" applyNumberFormat="1" applyFont="1" applyFill="1" applyBorder="1" applyAlignment="1">
      <alignment horizontal="center" vertical="center" wrapText="1"/>
    </xf>
    <xf numFmtId="0" fontId="6" fillId="2" borderId="7" xfId="0" applyNumberFormat="1" applyFont="1" applyFill="1" applyBorder="1" applyAlignment="1">
      <alignment horizontal="center" vertical="center" wrapText="1"/>
    </xf>
    <xf numFmtId="0" fontId="6" fillId="2" borderId="35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11" fillId="3" borderId="0" xfId="0" applyNumberFormat="1" applyFont="1" applyFill="1" applyBorder="1" applyAlignment="1">
      <alignment horizontal="center" vertical="center" wrapText="1"/>
    </xf>
    <xf numFmtId="0" fontId="8" fillId="10" borderId="20" xfId="0" applyFont="1" applyFill="1" applyBorder="1" applyAlignment="1">
      <alignment horizontal="right" vertical="center" wrapText="1"/>
    </xf>
    <xf numFmtId="0" fontId="8" fillId="10" borderId="21" xfId="0" applyFont="1" applyFill="1" applyBorder="1" applyAlignment="1">
      <alignment horizontal="right" vertical="center" wrapText="1"/>
    </xf>
    <xf numFmtId="0" fontId="9" fillId="10" borderId="22" xfId="0" applyFont="1" applyFill="1" applyBorder="1" applyAlignment="1">
      <alignment horizontal="left" vertical="center" wrapText="1"/>
    </xf>
    <xf numFmtId="0" fontId="8" fillId="10" borderId="10" xfId="1" applyFont="1" applyFill="1" applyBorder="1" applyAlignment="1">
      <alignment horizontal="right" vertical="center" wrapText="1"/>
    </xf>
    <xf numFmtId="0" fontId="8" fillId="10" borderId="24" xfId="1" applyFont="1" applyFill="1" applyBorder="1" applyAlignment="1">
      <alignment horizontal="right" vertical="center" wrapText="1"/>
    </xf>
    <xf numFmtId="0" fontId="9" fillId="10" borderId="11" xfId="1" applyFont="1" applyFill="1" applyBorder="1" applyAlignment="1">
      <alignment horizontal="left" vertical="center" wrapText="1"/>
    </xf>
    <xf numFmtId="0" fontId="9" fillId="10" borderId="25" xfId="1" applyFont="1" applyFill="1" applyBorder="1" applyAlignment="1">
      <alignment horizontal="left" vertical="center" wrapText="1"/>
    </xf>
    <xf numFmtId="0" fontId="9" fillId="10" borderId="23" xfId="0" applyFont="1" applyFill="1" applyBorder="1" applyAlignment="1">
      <alignment horizontal="left" vertical="center" wrapText="1"/>
    </xf>
    <xf numFmtId="0" fontId="9" fillId="10" borderId="26" xfId="1" applyFont="1" applyFill="1" applyBorder="1" applyAlignment="1">
      <alignment horizontal="left" vertical="center" wrapText="1"/>
    </xf>
    <xf numFmtId="0" fontId="8" fillId="10" borderId="8" xfId="1" applyFont="1" applyFill="1" applyBorder="1" applyAlignment="1">
      <alignment horizontal="right" vertical="center" wrapText="1"/>
    </xf>
    <xf numFmtId="0" fontId="9" fillId="10" borderId="19" xfId="1" applyFont="1" applyFill="1" applyBorder="1" applyAlignment="1">
      <alignment horizontal="left" vertical="center" wrapText="1"/>
    </xf>
    <xf numFmtId="0" fontId="9" fillId="10" borderId="9" xfId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3" borderId="0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right" vertical="center" wrapText="1"/>
    </xf>
    <xf numFmtId="0" fontId="3" fillId="3" borderId="0" xfId="1" applyFont="1" applyFill="1" applyBorder="1" applyAlignment="1">
      <alignment horizontal="left" vertical="center" wrapText="1"/>
    </xf>
    <xf numFmtId="0" fontId="11" fillId="10" borderId="20" xfId="0" applyFont="1" applyFill="1" applyBorder="1" applyAlignment="1">
      <alignment horizontal="center" vertical="center" wrapText="1"/>
    </xf>
    <xf numFmtId="0" fontId="9" fillId="10" borderId="24" xfId="1" applyFont="1" applyFill="1" applyBorder="1" applyAlignment="1">
      <alignment horizontal="left" vertical="center" wrapText="1"/>
    </xf>
    <xf numFmtId="0" fontId="9" fillId="10" borderId="9" xfId="0" applyFont="1" applyFill="1" applyBorder="1" applyAlignment="1">
      <alignment horizontal="left" vertical="center" wrapText="1"/>
    </xf>
    <xf numFmtId="0" fontId="9" fillId="10" borderId="32" xfId="1" applyFont="1" applyFill="1" applyBorder="1" applyAlignment="1">
      <alignment horizontal="left" vertical="center" wrapText="1"/>
    </xf>
    <xf numFmtId="0" fontId="9" fillId="10" borderId="22" xfId="1" applyFont="1" applyFill="1" applyBorder="1" applyAlignment="1">
      <alignment horizontal="left" vertical="center" wrapText="1"/>
    </xf>
    <xf numFmtId="0" fontId="9" fillId="10" borderId="19" xfId="0" applyFont="1" applyFill="1" applyBorder="1" applyAlignment="1">
      <alignment horizontal="left" vertical="center" wrapText="1"/>
    </xf>
    <xf numFmtId="0" fontId="8" fillId="10" borderId="10" xfId="0" applyFont="1" applyFill="1" applyBorder="1" applyAlignment="1">
      <alignment horizontal="right" vertical="center" wrapText="1"/>
    </xf>
    <xf numFmtId="0" fontId="9" fillId="10" borderId="11" xfId="0" applyFont="1" applyFill="1" applyBorder="1" applyAlignment="1">
      <alignment horizontal="left" vertical="center" wrapText="1"/>
    </xf>
    <xf numFmtId="0" fontId="9" fillId="10" borderId="25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center" vertical="center" wrapText="1"/>
    </xf>
    <xf numFmtId="0" fontId="8" fillId="10" borderId="8" xfId="0" applyFont="1" applyFill="1" applyBorder="1" applyAlignment="1">
      <alignment horizontal="right" vertical="center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15" fillId="3" borderId="0" xfId="0" applyNumberFormat="1" applyFont="1" applyFill="1" applyBorder="1" applyAlignment="1">
      <alignment vertical="center" wrapText="1"/>
    </xf>
    <xf numFmtId="0" fontId="17" fillId="3" borderId="54" xfId="0" applyNumberFormat="1" applyFont="1" applyFill="1" applyBorder="1" applyAlignment="1">
      <alignment horizontal="center" vertical="center" wrapText="1"/>
    </xf>
    <xf numFmtId="0" fontId="8" fillId="10" borderId="0" xfId="1" applyFont="1" applyFill="1" applyBorder="1" applyAlignment="1">
      <alignment horizontal="right" vertical="center" wrapText="1"/>
    </xf>
    <xf numFmtId="0" fontId="11" fillId="10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8" fillId="0" borderId="0" xfId="0" applyFont="1" applyAlignment="1">
      <alignment vertical="center"/>
    </xf>
    <xf numFmtId="0" fontId="29" fillId="13" borderId="59" xfId="2" applyFont="1" applyFill="1" applyBorder="1" applyAlignment="1">
      <alignment horizontal="center"/>
    </xf>
    <xf numFmtId="0" fontId="30" fillId="13" borderId="59" xfId="2" applyFont="1" applyFill="1" applyBorder="1" applyAlignment="1">
      <alignment horizontal="center"/>
    </xf>
    <xf numFmtId="0" fontId="3" fillId="0" borderId="59" xfId="0" applyFont="1" applyBorder="1" applyAlignment="1">
      <alignment horizontal="center" vertical="center"/>
    </xf>
    <xf numFmtId="0" fontId="27" fillId="14" borderId="59" xfId="0" applyFont="1" applyFill="1" applyBorder="1" applyAlignment="1">
      <alignment horizontal="center"/>
    </xf>
    <xf numFmtId="0" fontId="27" fillId="15" borderId="59" xfId="0" applyFont="1" applyFill="1" applyBorder="1" applyAlignment="1">
      <alignment horizontal="center"/>
    </xf>
    <xf numFmtId="0" fontId="26" fillId="16" borderId="59" xfId="0" applyFont="1" applyFill="1" applyBorder="1" applyAlignment="1">
      <alignment horizontal="center"/>
    </xf>
    <xf numFmtId="0" fontId="0" fillId="16" borderId="59" xfId="0" applyFill="1" applyBorder="1" applyAlignment="1">
      <alignment horizontal="center"/>
    </xf>
    <xf numFmtId="0" fontId="2" fillId="2" borderId="12" xfId="0" applyNumberFormat="1" applyFont="1" applyFill="1" applyBorder="1" applyAlignment="1">
      <alignment horizontal="center" vertical="center" wrapText="1"/>
    </xf>
    <xf numFmtId="0" fontId="8" fillId="10" borderId="24" xfId="0" applyFont="1" applyFill="1" applyBorder="1" applyAlignment="1">
      <alignment horizontal="right" vertical="center" wrapText="1"/>
    </xf>
    <xf numFmtId="0" fontId="9" fillId="0" borderId="23" xfId="0" applyFont="1" applyFill="1" applyBorder="1" applyAlignment="1">
      <alignment horizontal="left" vertical="center" wrapText="1"/>
    </xf>
    <xf numFmtId="0" fontId="9" fillId="0" borderId="11" xfId="1" applyFont="1" applyFill="1" applyBorder="1" applyAlignment="1">
      <alignment horizontal="left" vertical="center" wrapText="1"/>
    </xf>
    <xf numFmtId="0" fontId="11" fillId="10" borderId="21" xfId="0" applyFont="1" applyFill="1" applyBorder="1" applyAlignment="1">
      <alignment horizontal="center" vertical="center" wrapText="1"/>
    </xf>
    <xf numFmtId="0" fontId="18" fillId="10" borderId="67" xfId="1" applyFont="1" applyFill="1" applyBorder="1" applyAlignment="1">
      <alignment horizontal="center" vertical="center" wrapText="1"/>
    </xf>
    <xf numFmtId="0" fontId="18" fillId="10" borderId="66" xfId="0" applyFont="1" applyFill="1" applyBorder="1" applyAlignment="1">
      <alignment horizontal="center" vertical="center" wrapText="1"/>
    </xf>
    <xf numFmtId="0" fontId="11" fillId="1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10" borderId="75" xfId="0" applyFont="1" applyFill="1" applyBorder="1" applyAlignment="1">
      <alignment horizontal="center" vertical="center" wrapText="1"/>
    </xf>
    <xf numFmtId="0" fontId="9" fillId="10" borderId="76" xfId="1" applyFont="1" applyFill="1" applyBorder="1" applyAlignment="1">
      <alignment horizontal="left" vertical="center" wrapText="1"/>
    </xf>
    <xf numFmtId="0" fontId="9" fillId="10" borderId="76" xfId="0" applyFont="1" applyFill="1" applyBorder="1" applyAlignment="1">
      <alignment horizontal="left" vertical="center" wrapText="1"/>
    </xf>
    <xf numFmtId="0" fontId="11" fillId="10" borderId="70" xfId="0" applyFont="1" applyFill="1" applyBorder="1" applyAlignment="1">
      <alignment horizontal="center" vertical="center" wrapText="1"/>
    </xf>
    <xf numFmtId="0" fontId="18" fillId="0" borderId="64" xfId="1" applyFont="1" applyFill="1" applyBorder="1" applyAlignment="1">
      <alignment horizontal="center" vertical="center" wrapText="1"/>
    </xf>
    <xf numFmtId="0" fontId="18" fillId="0" borderId="64" xfId="0" applyFont="1" applyFill="1" applyBorder="1" applyAlignment="1">
      <alignment horizontal="center" vertical="center" wrapText="1"/>
    </xf>
    <xf numFmtId="0" fontId="11" fillId="10" borderId="82" xfId="0" applyFont="1" applyFill="1" applyBorder="1" applyAlignment="1">
      <alignment horizontal="center" vertical="center" wrapText="1"/>
    </xf>
    <xf numFmtId="0" fontId="9" fillId="10" borderId="83" xfId="0" applyFont="1" applyFill="1" applyBorder="1" applyAlignment="1">
      <alignment horizontal="left" vertical="center" wrapText="1"/>
    </xf>
    <xf numFmtId="0" fontId="9" fillId="10" borderId="72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21" xfId="1" applyFont="1" applyFill="1" applyBorder="1" applyAlignment="1">
      <alignment horizontal="left" vertical="center" wrapText="1"/>
    </xf>
    <xf numFmtId="0" fontId="11" fillId="10" borderId="86" xfId="0" applyFont="1" applyFill="1" applyBorder="1" applyAlignment="1">
      <alignment horizontal="center" vertical="center" wrapText="1"/>
    </xf>
    <xf numFmtId="0" fontId="9" fillId="0" borderId="87" xfId="0" applyFont="1" applyFill="1" applyBorder="1" applyAlignment="1">
      <alignment horizontal="left" vertical="center" wrapText="1"/>
    </xf>
    <xf numFmtId="0" fontId="11" fillId="10" borderId="88" xfId="0" applyFont="1" applyFill="1" applyBorder="1" applyAlignment="1">
      <alignment horizontal="center" vertical="center" wrapText="1"/>
    </xf>
    <xf numFmtId="0" fontId="18" fillId="10" borderId="87" xfId="0" applyFont="1" applyFill="1" applyBorder="1" applyAlignment="1">
      <alignment horizontal="center" vertical="center" wrapText="1"/>
    </xf>
    <xf numFmtId="0" fontId="18" fillId="10" borderId="64" xfId="1" applyFont="1" applyFill="1" applyBorder="1" applyAlignment="1">
      <alignment horizontal="center" vertical="center" wrapText="1"/>
    </xf>
    <xf numFmtId="0" fontId="6" fillId="2" borderId="93" xfId="0" applyNumberFormat="1" applyFont="1" applyFill="1" applyBorder="1" applyAlignment="1">
      <alignment horizontal="center" vertical="center" wrapText="1"/>
    </xf>
    <xf numFmtId="0" fontId="9" fillId="10" borderId="97" xfId="1" applyFont="1" applyFill="1" applyBorder="1" applyAlignment="1">
      <alignment horizontal="left" vertical="center" wrapText="1"/>
    </xf>
    <xf numFmtId="0" fontId="9" fillId="10" borderId="72" xfId="1" applyFont="1" applyFill="1" applyBorder="1" applyAlignment="1">
      <alignment horizontal="left" vertical="center" wrapText="1"/>
    </xf>
    <xf numFmtId="0" fontId="11" fillId="10" borderId="103" xfId="0" applyFont="1" applyFill="1" applyBorder="1" applyAlignment="1">
      <alignment horizontal="center" vertical="center" wrapText="1"/>
    </xf>
    <xf numFmtId="0" fontId="18" fillId="10" borderId="87" xfId="1" applyFont="1" applyFill="1" applyBorder="1" applyAlignment="1">
      <alignment horizontal="center" vertical="center" wrapText="1"/>
    </xf>
    <xf numFmtId="0" fontId="9" fillId="10" borderId="104" xfId="0" applyFont="1" applyFill="1" applyBorder="1" applyAlignment="1">
      <alignment horizontal="left" vertical="center" wrapText="1"/>
    </xf>
    <xf numFmtId="0" fontId="9" fillId="10" borderId="83" xfId="1" applyFont="1" applyFill="1" applyBorder="1" applyAlignment="1">
      <alignment horizontal="left" vertical="center" wrapText="1"/>
    </xf>
    <xf numFmtId="0" fontId="9" fillId="10" borderId="0" xfId="0" applyFont="1" applyFill="1" applyBorder="1" applyAlignment="1">
      <alignment horizontal="left" vertical="center" wrapText="1"/>
    </xf>
    <xf numFmtId="0" fontId="18" fillId="10" borderId="64" xfId="0" applyFont="1" applyFill="1" applyBorder="1" applyAlignment="1">
      <alignment horizontal="center" vertical="center" wrapText="1"/>
    </xf>
    <xf numFmtId="0" fontId="11" fillId="10" borderId="107" xfId="0" applyFont="1" applyFill="1" applyBorder="1" applyAlignment="1">
      <alignment horizontal="center" vertical="center" wrapText="1"/>
    </xf>
    <xf numFmtId="0" fontId="3" fillId="3" borderId="112" xfId="1" applyFont="1" applyFill="1" applyBorder="1" applyAlignment="1">
      <alignment horizontal="right" vertical="center" wrapText="1"/>
    </xf>
    <xf numFmtId="0" fontId="14" fillId="0" borderId="112" xfId="0" applyFont="1" applyFill="1" applyBorder="1" applyAlignment="1">
      <alignment horizontal="center" vertical="center" wrapText="1"/>
    </xf>
    <xf numFmtId="0" fontId="3" fillId="3" borderId="112" xfId="1" applyFont="1" applyFill="1" applyBorder="1" applyAlignment="1">
      <alignment horizontal="center" vertical="center" wrapText="1"/>
    </xf>
    <xf numFmtId="0" fontId="9" fillId="10" borderId="88" xfId="1" applyFont="1" applyFill="1" applyBorder="1" applyAlignment="1">
      <alignment horizontal="left" vertical="center" wrapText="1"/>
    </xf>
    <xf numFmtId="0" fontId="9" fillId="0" borderId="76" xfId="1" applyFont="1" applyFill="1" applyBorder="1" applyAlignment="1">
      <alignment horizontal="left" vertical="center" wrapText="1"/>
    </xf>
    <xf numFmtId="0" fontId="9" fillId="10" borderId="88" xfId="0" applyFont="1" applyFill="1" applyBorder="1" applyAlignment="1">
      <alignment horizontal="left" vertical="center" wrapText="1"/>
    </xf>
    <xf numFmtId="0" fontId="3" fillId="3" borderId="72" xfId="1" applyFont="1" applyFill="1" applyBorder="1" applyAlignment="1">
      <alignment horizontal="left" vertical="center" wrapText="1"/>
    </xf>
    <xf numFmtId="0" fontId="11" fillId="17" borderId="75" xfId="0" applyFont="1" applyFill="1" applyBorder="1" applyAlignment="1">
      <alignment horizontal="center" vertical="center" wrapText="1"/>
    </xf>
    <xf numFmtId="0" fontId="0" fillId="0" borderId="70" xfId="0" applyBorder="1" applyAlignment="1">
      <alignment wrapText="1"/>
    </xf>
    <xf numFmtId="0" fontId="9" fillId="10" borderId="104" xfId="1" applyFont="1" applyFill="1" applyBorder="1" applyAlignment="1">
      <alignment horizontal="left" vertical="center" wrapText="1"/>
    </xf>
    <xf numFmtId="0" fontId="8" fillId="10" borderId="75" xfId="0" applyFont="1" applyFill="1" applyBorder="1" applyAlignment="1">
      <alignment horizontal="right" vertical="center" wrapText="1"/>
    </xf>
    <xf numFmtId="0" fontId="8" fillId="10" borderId="75" xfId="1" applyFont="1" applyFill="1" applyBorder="1" applyAlignment="1">
      <alignment horizontal="right" vertical="center" wrapText="1"/>
    </xf>
    <xf numFmtId="0" fontId="8" fillId="10" borderId="88" xfId="0" applyFont="1" applyFill="1" applyBorder="1" applyAlignment="1">
      <alignment horizontal="right" vertical="center" wrapText="1"/>
    </xf>
    <xf numFmtId="0" fontId="9" fillId="10" borderId="66" xfId="0" applyFont="1" applyFill="1" applyBorder="1" applyAlignment="1">
      <alignment horizontal="left" vertical="center" wrapText="1"/>
    </xf>
    <xf numFmtId="0" fontId="9" fillId="10" borderId="67" xfId="0" applyFont="1" applyFill="1" applyBorder="1" applyAlignment="1">
      <alignment horizontal="left" vertical="center" wrapText="1"/>
    </xf>
    <xf numFmtId="0" fontId="9" fillId="10" borderId="87" xfId="0" applyFont="1" applyFill="1" applyBorder="1" applyAlignment="1">
      <alignment horizontal="left" vertical="center" wrapText="1"/>
    </xf>
    <xf numFmtId="0" fontId="9" fillId="10" borderId="67" xfId="1" applyFont="1" applyFill="1" applyBorder="1" applyAlignment="1">
      <alignment horizontal="left" vertical="center" wrapText="1"/>
    </xf>
    <xf numFmtId="0" fontId="9" fillId="10" borderId="64" xfId="1" applyFont="1" applyFill="1" applyBorder="1" applyAlignment="1">
      <alignment horizontal="left" vertical="center" wrapText="1"/>
    </xf>
    <xf numFmtId="0" fontId="9" fillId="10" borderId="21" xfId="1" applyFont="1" applyFill="1" applyBorder="1" applyAlignment="1">
      <alignment horizontal="left" vertical="center" wrapText="1"/>
    </xf>
    <xf numFmtId="0" fontId="9" fillId="10" borderId="71" xfId="0" applyFont="1" applyFill="1" applyBorder="1" applyAlignment="1">
      <alignment horizontal="left" vertical="center" wrapText="1"/>
    </xf>
    <xf numFmtId="0" fontId="9" fillId="10" borderId="104" xfId="0" applyFont="1" applyFill="1" applyBorder="1" applyAlignment="1">
      <alignment horizontal="center" vertical="center" wrapText="1"/>
    </xf>
    <xf numFmtId="0" fontId="9" fillId="10" borderId="87" xfId="1" applyFont="1" applyFill="1" applyBorder="1" applyAlignment="1">
      <alignment horizontal="left" vertical="center" wrapText="1"/>
    </xf>
    <xf numFmtId="0" fontId="35" fillId="0" borderId="0" xfId="4" applyFont="1" applyFill="1" applyAlignment="1">
      <alignment vertical="center"/>
    </xf>
    <xf numFmtId="0" fontId="9" fillId="10" borderId="38" xfId="0" applyFont="1" applyFill="1" applyBorder="1" applyAlignment="1">
      <alignment horizontal="left" vertical="center" wrapText="1"/>
    </xf>
    <xf numFmtId="0" fontId="11" fillId="10" borderId="8" xfId="0" applyFont="1" applyFill="1" applyBorder="1" applyAlignment="1">
      <alignment horizontal="center" vertical="center" wrapText="1"/>
    </xf>
    <xf numFmtId="0" fontId="11" fillId="10" borderId="75" xfId="0" applyFont="1" applyFill="1" applyBorder="1" applyAlignment="1">
      <alignment horizontal="center" vertical="center" wrapText="1"/>
    </xf>
    <xf numFmtId="0" fontId="11" fillId="10" borderId="8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1" fillId="10" borderId="0" xfId="0" applyFont="1" applyFill="1" applyBorder="1" applyAlignment="1">
      <alignment horizontal="center" vertical="center" wrapText="1"/>
    </xf>
    <xf numFmtId="0" fontId="11" fillId="10" borderId="8" xfId="0" applyFont="1" applyFill="1" applyBorder="1" applyAlignment="1">
      <alignment horizontal="center" vertical="center" wrapText="1"/>
    </xf>
    <xf numFmtId="0" fontId="11" fillId="10" borderId="75" xfId="0" applyFont="1" applyFill="1" applyBorder="1" applyAlignment="1">
      <alignment horizontal="center" vertical="center" wrapText="1"/>
    </xf>
    <xf numFmtId="0" fontId="11" fillId="10" borderId="88" xfId="0" applyFont="1" applyFill="1" applyBorder="1" applyAlignment="1">
      <alignment horizontal="center" vertical="center" wrapText="1"/>
    </xf>
    <xf numFmtId="0" fontId="11" fillId="10" borderId="8" xfId="0" applyFont="1" applyFill="1" applyBorder="1" applyAlignment="1">
      <alignment horizontal="center" vertical="center" wrapText="1"/>
    </xf>
    <xf numFmtId="0" fontId="11" fillId="10" borderId="75" xfId="0" applyFont="1" applyFill="1" applyBorder="1" applyAlignment="1">
      <alignment horizontal="center" vertical="center" wrapText="1"/>
    </xf>
    <xf numFmtId="0" fontId="11" fillId="10" borderId="0" xfId="0" applyFont="1" applyFill="1" applyBorder="1" applyAlignment="1">
      <alignment horizontal="center" vertical="center" wrapText="1"/>
    </xf>
    <xf numFmtId="0" fontId="8" fillId="10" borderId="0" xfId="0" applyFont="1" applyFill="1" applyBorder="1" applyAlignment="1">
      <alignment horizontal="right" vertical="center" wrapText="1"/>
    </xf>
    <xf numFmtId="0" fontId="18" fillId="10" borderId="18" xfId="0" applyFont="1" applyFill="1" applyBorder="1" applyAlignment="1">
      <alignment horizontal="center" vertical="center" wrapText="1"/>
    </xf>
    <xf numFmtId="0" fontId="11" fillId="10" borderId="0" xfId="0" applyFont="1" applyFill="1" applyBorder="1" applyAlignment="1">
      <alignment horizontal="center" vertical="center" wrapText="1"/>
    </xf>
    <xf numFmtId="0" fontId="11" fillId="10" borderId="8" xfId="0" applyFont="1" applyFill="1" applyBorder="1" applyAlignment="1">
      <alignment horizontal="center" vertical="center" wrapText="1"/>
    </xf>
    <xf numFmtId="0" fontId="8" fillId="10" borderId="88" xfId="1" applyFont="1" applyFill="1" applyBorder="1" applyAlignment="1">
      <alignment horizontal="right" vertical="center" wrapText="1"/>
    </xf>
    <xf numFmtId="0" fontId="11" fillId="10" borderId="8" xfId="0" applyFont="1" applyFill="1" applyBorder="1" applyAlignment="1">
      <alignment horizontal="center" vertical="center" wrapText="1"/>
    </xf>
    <xf numFmtId="0" fontId="11" fillId="10" borderId="103" xfId="0" applyFont="1" applyFill="1" applyBorder="1" applyAlignment="1">
      <alignment horizontal="center" vertical="center" wrapText="1"/>
    </xf>
    <xf numFmtId="0" fontId="11" fillId="10" borderId="7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9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3" fillId="0" borderId="77" xfId="0" applyFont="1" applyFill="1" applyBorder="1" applyAlignment="1">
      <alignment horizontal="center" vertical="center" wrapText="1"/>
    </xf>
    <xf numFmtId="0" fontId="5" fillId="2" borderId="44" xfId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9" borderId="41" xfId="0" applyNumberFormat="1" applyFont="1" applyFill="1" applyBorder="1" applyAlignment="1">
      <alignment horizontal="center" vertical="center" wrapText="1"/>
    </xf>
    <xf numFmtId="0" fontId="5" fillId="9" borderId="3" xfId="0" applyNumberFormat="1" applyFont="1" applyFill="1" applyBorder="1" applyAlignment="1">
      <alignment horizontal="center" vertical="center" wrapText="1"/>
    </xf>
    <xf numFmtId="0" fontId="5" fillId="2" borderId="116" xfId="1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/>
    </xf>
    <xf numFmtId="0" fontId="3" fillId="7" borderId="18" xfId="0" applyFont="1" applyFill="1" applyBorder="1" applyAlignment="1">
      <alignment horizontal="center" vertical="center"/>
    </xf>
    <xf numFmtId="0" fontId="21" fillId="7" borderId="8" xfId="0" applyFont="1" applyFill="1" applyBorder="1" applyAlignment="1">
      <alignment horizontal="center" vertical="center"/>
    </xf>
    <xf numFmtId="0" fontId="21" fillId="7" borderId="9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77" xfId="0" applyFont="1" applyFill="1" applyBorder="1" applyAlignment="1">
      <alignment horizontal="center" vertical="center" wrapText="1"/>
    </xf>
    <xf numFmtId="0" fontId="3" fillId="3" borderId="78" xfId="0" applyFont="1" applyFill="1" applyBorder="1" applyAlignment="1">
      <alignment horizontal="center" vertical="center" wrapText="1"/>
    </xf>
    <xf numFmtId="0" fontId="3" fillId="3" borderId="9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7" borderId="77" xfId="0" applyFont="1" applyFill="1" applyBorder="1" applyAlignment="1">
      <alignment horizontal="center" vertical="center" wrapText="1"/>
    </xf>
    <xf numFmtId="0" fontId="3" fillId="7" borderId="78" xfId="0" applyFont="1" applyFill="1" applyBorder="1" applyAlignment="1">
      <alignment horizontal="center" vertical="center" wrapText="1"/>
    </xf>
    <xf numFmtId="0" fontId="3" fillId="7" borderId="72" xfId="0" applyFont="1" applyFill="1" applyBorder="1" applyAlignment="1">
      <alignment horizontal="center" vertical="center" wrapText="1"/>
    </xf>
    <xf numFmtId="0" fontId="3" fillId="0" borderId="70" xfId="0" applyFont="1" applyFill="1" applyBorder="1" applyAlignment="1">
      <alignment horizontal="center" vertical="center" wrapText="1"/>
    </xf>
    <xf numFmtId="0" fontId="3" fillId="0" borderId="7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80" xfId="0" applyFont="1" applyFill="1" applyBorder="1" applyAlignment="1">
      <alignment horizontal="center" vertical="center" wrapText="1"/>
    </xf>
    <xf numFmtId="0" fontId="3" fillId="0" borderId="98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64" xfId="0" applyFont="1" applyFill="1" applyBorder="1" applyAlignment="1">
      <alignment horizontal="center" vertical="center"/>
    </xf>
    <xf numFmtId="0" fontId="7" fillId="7" borderId="0" xfId="0" applyFont="1" applyFill="1" applyBorder="1" applyAlignment="1">
      <alignment horizontal="center" vertical="center" wrapText="1"/>
    </xf>
    <xf numFmtId="0" fontId="7" fillId="7" borderId="72" xfId="0" applyFont="1" applyFill="1" applyBorder="1" applyAlignment="1">
      <alignment horizontal="center" vertical="center" wrapText="1"/>
    </xf>
    <xf numFmtId="0" fontId="3" fillId="0" borderId="77" xfId="0" applyFont="1" applyFill="1" applyBorder="1" applyAlignment="1">
      <alignment horizontal="center" vertical="center" wrapText="1"/>
    </xf>
    <xf numFmtId="0" fontId="3" fillId="0" borderId="81" xfId="0" applyFont="1" applyFill="1" applyBorder="1" applyAlignment="1">
      <alignment horizontal="center" vertical="center" wrapText="1"/>
    </xf>
    <xf numFmtId="0" fontId="3" fillId="0" borderId="79" xfId="0" applyFont="1" applyFill="1" applyBorder="1" applyAlignment="1">
      <alignment horizontal="center" vertical="center" wrapText="1"/>
    </xf>
    <xf numFmtId="0" fontId="3" fillId="0" borderId="78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wrapText="1"/>
    </xf>
    <xf numFmtId="0" fontId="3" fillId="6" borderId="80" xfId="0" applyFont="1" applyFill="1" applyBorder="1" applyAlignment="1">
      <alignment horizontal="center" vertical="center" wrapText="1"/>
    </xf>
    <xf numFmtId="0" fontId="3" fillId="6" borderId="98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5" fillId="2" borderId="44" xfId="1" applyFont="1" applyFill="1" applyBorder="1" applyAlignment="1">
      <alignment horizontal="center" vertical="center" wrapText="1"/>
    </xf>
    <xf numFmtId="0" fontId="5" fillId="2" borderId="46" xfId="1" applyFont="1" applyFill="1" applyBorder="1" applyAlignment="1">
      <alignment horizontal="center" vertical="center" wrapText="1"/>
    </xf>
    <xf numFmtId="0" fontId="5" fillId="2" borderId="45" xfId="1" applyFont="1" applyFill="1" applyBorder="1" applyAlignment="1">
      <alignment horizontal="center" vertical="center" wrapText="1"/>
    </xf>
    <xf numFmtId="0" fontId="5" fillId="2" borderId="56" xfId="1" applyFont="1" applyFill="1" applyBorder="1" applyAlignment="1">
      <alignment horizontal="center" vertical="center" wrapText="1"/>
    </xf>
    <xf numFmtId="0" fontId="5" fillId="2" borderId="57" xfId="1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7" borderId="64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64" xfId="0" applyFont="1" applyFill="1" applyBorder="1" applyAlignment="1">
      <alignment horizontal="center" vertical="center" wrapText="1"/>
    </xf>
    <xf numFmtId="0" fontId="7" fillId="9" borderId="8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wrapText="1"/>
    </xf>
    <xf numFmtId="0" fontId="7" fillId="6" borderId="9" xfId="0" applyFont="1" applyFill="1" applyBorder="1" applyAlignment="1">
      <alignment horizontal="center" wrapText="1"/>
    </xf>
    <xf numFmtId="0" fontId="3" fillId="3" borderId="6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8" fillId="2" borderId="33" xfId="0" applyNumberFormat="1" applyFont="1" applyFill="1" applyBorder="1" applyAlignment="1">
      <alignment horizontal="center" vertical="center" wrapText="1"/>
    </xf>
    <xf numFmtId="0" fontId="18" fillId="2" borderId="34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64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3" fillId="7" borderId="19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wrapText="1"/>
    </xf>
    <xf numFmtId="0" fontId="7" fillId="3" borderId="9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center" wrapText="1"/>
    </xf>
    <xf numFmtId="0" fontId="7" fillId="7" borderId="0" xfId="0" applyFont="1" applyFill="1" applyBorder="1" applyAlignment="1">
      <alignment horizontal="center" wrapText="1"/>
    </xf>
    <xf numFmtId="0" fontId="7" fillId="7" borderId="9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 wrapText="1"/>
    </xf>
    <xf numFmtId="0" fontId="7" fillId="3" borderId="72" xfId="0" applyFont="1" applyFill="1" applyBorder="1" applyAlignment="1">
      <alignment horizontal="center" wrapText="1"/>
    </xf>
    <xf numFmtId="0" fontId="3" fillId="3" borderId="72" xfId="0" applyFont="1" applyFill="1" applyBorder="1" applyAlignment="1">
      <alignment horizontal="center" vertical="center" wrapText="1"/>
    </xf>
    <xf numFmtId="0" fontId="3" fillId="0" borderId="106" xfId="0" applyFont="1" applyFill="1" applyBorder="1" applyAlignment="1">
      <alignment horizontal="center" vertical="center" wrapText="1"/>
    </xf>
    <xf numFmtId="0" fontId="3" fillId="3" borderId="80" xfId="0" applyFont="1" applyFill="1" applyBorder="1" applyAlignment="1">
      <alignment horizontal="center" vertical="center" wrapText="1"/>
    </xf>
    <xf numFmtId="0" fontId="11" fillId="2" borderId="35" xfId="0" applyNumberFormat="1" applyFont="1" applyFill="1" applyBorder="1" applyAlignment="1">
      <alignment horizontal="center" vertical="center" wrapText="1"/>
    </xf>
    <xf numFmtId="0" fontId="11" fillId="2" borderId="7" xfId="0" applyNumberFormat="1" applyFont="1" applyFill="1" applyBorder="1" applyAlignment="1">
      <alignment horizontal="center" vertical="center" wrapText="1"/>
    </xf>
    <xf numFmtId="0" fontId="11" fillId="2" borderId="43" xfId="0" applyNumberFormat="1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9" xfId="0" applyFont="1" applyFill="1" applyBorder="1" applyAlignment="1">
      <alignment horizontal="center" vertical="center" wrapText="1"/>
    </xf>
    <xf numFmtId="0" fontId="3" fillId="6" borderId="64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9" borderId="19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wrapText="1"/>
    </xf>
    <xf numFmtId="0" fontId="3" fillId="9" borderId="19" xfId="0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64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 wrapText="1"/>
    </xf>
    <xf numFmtId="0" fontId="3" fillId="6" borderId="78" xfId="0" applyFont="1" applyFill="1" applyBorder="1" applyAlignment="1">
      <alignment horizontal="center" vertical="center" wrapText="1"/>
    </xf>
    <xf numFmtId="0" fontId="3" fillId="7" borderId="28" xfId="0" applyFont="1" applyFill="1" applyBorder="1" applyAlignment="1">
      <alignment horizontal="center" vertical="center" wrapText="1"/>
    </xf>
    <xf numFmtId="0" fontId="3" fillId="7" borderId="29" xfId="0" applyFont="1" applyFill="1" applyBorder="1" applyAlignment="1">
      <alignment horizontal="center" vertical="center" wrapText="1"/>
    </xf>
    <xf numFmtId="0" fontId="18" fillId="2" borderId="7" xfId="0" applyNumberFormat="1" applyFont="1" applyFill="1" applyBorder="1" applyAlignment="1">
      <alignment horizontal="center" vertical="center" wrapText="1"/>
    </xf>
    <xf numFmtId="0" fontId="7" fillId="0" borderId="64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wrapText="1"/>
    </xf>
    <xf numFmtId="0" fontId="3" fillId="0" borderId="64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70" xfId="0" applyFont="1" applyFill="1" applyBorder="1" applyAlignment="1">
      <alignment horizontal="center" vertical="center" wrapText="1"/>
    </xf>
    <xf numFmtId="0" fontId="3" fillId="8" borderId="64" xfId="0" applyFont="1" applyFill="1" applyBorder="1" applyAlignment="1">
      <alignment horizontal="center" vertical="center" wrapText="1"/>
    </xf>
    <xf numFmtId="0" fontId="3" fillId="8" borderId="70" xfId="0" applyFont="1" applyFill="1" applyBorder="1" applyAlignment="1">
      <alignment horizontal="center" vertical="center" wrapText="1"/>
    </xf>
    <xf numFmtId="0" fontId="3" fillId="8" borderId="72" xfId="0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horizontal="center" vertical="center" wrapText="1"/>
    </xf>
    <xf numFmtId="0" fontId="3" fillId="8" borderId="68" xfId="0" applyFont="1" applyFill="1" applyBorder="1" applyAlignment="1">
      <alignment horizontal="center" vertical="center" wrapText="1"/>
    </xf>
    <xf numFmtId="0" fontId="3" fillId="8" borderId="80" xfId="0" applyFont="1" applyFill="1" applyBorder="1" applyAlignment="1">
      <alignment horizontal="center" vertical="center" wrapText="1"/>
    </xf>
    <xf numFmtId="0" fontId="3" fillId="8" borderId="98" xfId="0" applyFont="1" applyFill="1" applyBorder="1" applyAlignment="1">
      <alignment horizontal="center" vertical="center" wrapText="1"/>
    </xf>
    <xf numFmtId="0" fontId="7" fillId="8" borderId="64" xfId="0" applyFont="1" applyFill="1" applyBorder="1" applyAlignment="1">
      <alignment horizontal="center" vertical="center" wrapText="1"/>
    </xf>
    <xf numFmtId="0" fontId="7" fillId="8" borderId="70" xfId="0" applyFont="1" applyFill="1" applyBorder="1" applyAlignment="1">
      <alignment horizontal="center" wrapText="1"/>
    </xf>
    <xf numFmtId="0" fontId="7" fillId="8" borderId="72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68" xfId="0" applyFont="1" applyFill="1" applyBorder="1" applyAlignment="1">
      <alignment horizontal="center" vertical="center" wrapText="1"/>
    </xf>
    <xf numFmtId="0" fontId="3" fillId="3" borderId="79" xfId="0" applyFont="1" applyFill="1" applyBorder="1" applyAlignment="1">
      <alignment horizontal="center" vertical="center" wrapText="1"/>
    </xf>
    <xf numFmtId="0" fontId="3" fillId="7" borderId="98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8" fillId="2" borderId="74" xfId="0" applyNumberFormat="1" applyFont="1" applyFill="1" applyBorder="1" applyAlignment="1">
      <alignment horizontal="center" vertical="center" wrapText="1"/>
    </xf>
    <xf numFmtId="0" fontId="5" fillId="2" borderId="94" xfId="1" applyFont="1" applyFill="1" applyBorder="1" applyAlignment="1">
      <alignment horizontal="center" vertical="center" wrapText="1"/>
    </xf>
    <xf numFmtId="0" fontId="5" fillId="2" borderId="95" xfId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wrapText="1"/>
    </xf>
    <xf numFmtId="0" fontId="3" fillId="0" borderId="15" xfId="0" applyFont="1" applyFill="1" applyBorder="1" applyAlignment="1">
      <alignment horizont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7" fillId="0" borderId="72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3" fillId="3" borderId="70" xfId="0" applyFont="1" applyFill="1" applyBorder="1" applyAlignment="1">
      <alignment horizontal="center" vertical="center" wrapText="1"/>
    </xf>
    <xf numFmtId="0" fontId="5" fillId="5" borderId="1" xfId="0" applyNumberFormat="1" applyFont="1" applyFill="1" applyBorder="1" applyAlignment="1">
      <alignment horizontal="right" vertical="center" wrapText="1"/>
    </xf>
    <xf numFmtId="0" fontId="5" fillId="5" borderId="2" xfId="0" applyNumberFormat="1" applyFont="1" applyFill="1" applyBorder="1" applyAlignment="1">
      <alignment horizontal="right" vertical="center" wrapText="1"/>
    </xf>
    <xf numFmtId="0" fontId="5" fillId="5" borderId="42" xfId="0" applyNumberFormat="1" applyFont="1" applyFill="1" applyBorder="1" applyAlignment="1">
      <alignment horizontal="right" vertical="center" wrapText="1"/>
    </xf>
    <xf numFmtId="0" fontId="5" fillId="6" borderId="41" xfId="0" applyNumberFormat="1" applyFont="1" applyFill="1" applyBorder="1" applyAlignment="1">
      <alignment horizontal="center" vertical="center" wrapText="1"/>
    </xf>
    <xf numFmtId="0" fontId="5" fillId="6" borderId="42" xfId="0" applyNumberFormat="1" applyFont="1" applyFill="1" applyBorder="1" applyAlignment="1">
      <alignment horizontal="center" vertical="center" wrapText="1"/>
    </xf>
    <xf numFmtId="0" fontId="5" fillId="7" borderId="41" xfId="0" applyNumberFormat="1" applyFont="1" applyFill="1" applyBorder="1" applyAlignment="1">
      <alignment horizontal="center" vertical="center" wrapText="1"/>
    </xf>
    <xf numFmtId="0" fontId="5" fillId="7" borderId="42" xfId="0" applyNumberFormat="1" applyFont="1" applyFill="1" applyBorder="1" applyAlignment="1">
      <alignment horizontal="center" vertical="center" wrapText="1"/>
    </xf>
    <xf numFmtId="0" fontId="5" fillId="8" borderId="41" xfId="0" applyNumberFormat="1" applyFont="1" applyFill="1" applyBorder="1" applyAlignment="1">
      <alignment horizontal="center" vertical="center" wrapText="1"/>
    </xf>
    <xf numFmtId="0" fontId="5" fillId="8" borderId="42" xfId="0" applyNumberFormat="1" applyFont="1" applyFill="1" applyBorder="1" applyAlignment="1">
      <alignment horizontal="center" vertical="center" wrapText="1"/>
    </xf>
    <xf numFmtId="0" fontId="5" fillId="9" borderId="41" xfId="0" applyNumberFormat="1" applyFont="1" applyFill="1" applyBorder="1" applyAlignment="1">
      <alignment horizontal="center" vertical="center" wrapText="1"/>
    </xf>
    <xf numFmtId="0" fontId="5" fillId="9" borderId="3" xfId="0" applyNumberFormat="1" applyFont="1" applyFill="1" applyBorder="1" applyAlignment="1">
      <alignment horizontal="center" vertical="center" wrapText="1"/>
    </xf>
    <xf numFmtId="0" fontId="7" fillId="3" borderId="70" xfId="0" applyFont="1" applyFill="1" applyBorder="1" applyAlignment="1">
      <alignment horizontal="center" vertical="center" wrapText="1"/>
    </xf>
    <xf numFmtId="0" fontId="7" fillId="3" borderId="72" xfId="0" applyFont="1" applyFill="1" applyBorder="1" applyAlignment="1">
      <alignment horizontal="center" vertical="center" wrapText="1"/>
    </xf>
    <xf numFmtId="164" fontId="4" fillId="4" borderId="1" xfId="1" applyNumberFormat="1" applyFont="1" applyFill="1" applyBorder="1" applyAlignment="1">
      <alignment horizontal="center" vertical="center" wrapText="1"/>
    </xf>
    <xf numFmtId="164" fontId="4" fillId="4" borderId="2" xfId="1" applyNumberFormat="1" applyFont="1" applyFill="1" applyBorder="1" applyAlignment="1">
      <alignment horizontal="center" vertical="center" wrapText="1"/>
    </xf>
    <xf numFmtId="164" fontId="4" fillId="4" borderId="3" xfId="1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wrapText="1"/>
    </xf>
    <xf numFmtId="0" fontId="3" fillId="0" borderId="64" xfId="0" applyFont="1" applyFill="1" applyBorder="1" applyAlignment="1">
      <alignment horizontal="center" wrapText="1"/>
    </xf>
    <xf numFmtId="0" fontId="7" fillId="0" borderId="64" xfId="0" applyFont="1" applyFill="1" applyBorder="1" applyAlignment="1">
      <alignment horizontal="center" wrapText="1"/>
    </xf>
    <xf numFmtId="0" fontId="3" fillId="0" borderId="70" xfId="0" applyFont="1" applyFill="1" applyBorder="1" applyAlignment="1">
      <alignment horizontal="center" wrapText="1"/>
    </xf>
    <xf numFmtId="0" fontId="3" fillId="0" borderId="72" xfId="0" applyFont="1" applyFill="1" applyBorder="1" applyAlignment="1">
      <alignment horizontal="center" wrapText="1"/>
    </xf>
    <xf numFmtId="0" fontId="7" fillId="0" borderId="70" xfId="0" applyFont="1" applyFill="1" applyBorder="1" applyAlignment="1">
      <alignment horizontal="center" vertical="center" wrapText="1"/>
    </xf>
    <xf numFmtId="0" fontId="3" fillId="0" borderId="73" xfId="0" applyFont="1" applyFill="1" applyBorder="1" applyAlignment="1">
      <alignment horizontal="center" vertical="center" wrapText="1"/>
    </xf>
    <xf numFmtId="0" fontId="3" fillId="6" borderId="72" xfId="0" applyFont="1" applyFill="1" applyBorder="1" applyAlignment="1">
      <alignment horizontal="center" vertical="center" wrapText="1"/>
    </xf>
    <xf numFmtId="0" fontId="3" fillId="7" borderId="81" xfId="0" applyFont="1" applyFill="1" applyBorder="1" applyAlignment="1">
      <alignment horizontal="center" vertical="center" wrapText="1"/>
    </xf>
    <xf numFmtId="0" fontId="3" fillId="6" borderId="77" xfId="0" applyFont="1" applyFill="1" applyBorder="1" applyAlignment="1">
      <alignment horizontal="center" wrapText="1"/>
    </xf>
    <xf numFmtId="0" fontId="3" fillId="6" borderId="98" xfId="0" applyFont="1" applyFill="1" applyBorder="1" applyAlignment="1">
      <alignment horizontal="center" wrapText="1"/>
    </xf>
    <xf numFmtId="0" fontId="3" fillId="7" borderId="106" xfId="0" applyFont="1" applyFill="1" applyBorder="1" applyAlignment="1">
      <alignment horizontal="center" vertical="center" wrapText="1"/>
    </xf>
    <xf numFmtId="0" fontId="7" fillId="6" borderId="72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8" borderId="72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3" fillId="7" borderId="65" xfId="0" applyFont="1" applyFill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9" borderId="15" xfId="0" applyFont="1" applyFill="1" applyBorder="1" applyAlignment="1">
      <alignment horizontal="center" vertical="center" wrapText="1"/>
    </xf>
    <xf numFmtId="0" fontId="3" fillId="6" borderId="114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0" fontId="3" fillId="7" borderId="73" xfId="0" applyFont="1" applyFill="1" applyBorder="1" applyAlignment="1">
      <alignment horizontal="center" vertical="center" wrapText="1"/>
    </xf>
    <xf numFmtId="0" fontId="3" fillId="3" borderId="81" xfId="0" applyFont="1" applyFill="1" applyBorder="1" applyAlignment="1">
      <alignment horizontal="center" vertical="center" wrapText="1"/>
    </xf>
    <xf numFmtId="0" fontId="3" fillId="3" borderId="79" xfId="0" applyFont="1" applyFill="1" applyBorder="1" applyAlignment="1">
      <alignment horizontal="center" wrapText="1"/>
    </xf>
    <xf numFmtId="0" fontId="3" fillId="3" borderId="98" xfId="0" applyFont="1" applyFill="1" applyBorder="1" applyAlignment="1">
      <alignment horizont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3" fillId="3" borderId="107" xfId="0" applyFont="1" applyFill="1" applyBorder="1" applyAlignment="1">
      <alignment horizontal="center" wrapText="1"/>
    </xf>
    <xf numFmtId="0" fontId="3" fillId="3" borderId="72" xfId="0" applyFont="1" applyFill="1" applyBorder="1" applyAlignment="1">
      <alignment horizontal="center" wrapText="1"/>
    </xf>
    <xf numFmtId="0" fontId="3" fillId="3" borderId="107" xfId="0" applyFont="1" applyFill="1" applyBorder="1" applyAlignment="1">
      <alignment horizontal="center" vertical="center" wrapText="1"/>
    </xf>
    <xf numFmtId="0" fontId="7" fillId="3" borderId="107" xfId="0" applyFont="1" applyFill="1" applyBorder="1" applyAlignment="1">
      <alignment horizontal="center" wrapText="1"/>
    </xf>
    <xf numFmtId="0" fontId="3" fillId="7" borderId="12" xfId="0" applyFont="1" applyFill="1" applyBorder="1" applyAlignment="1">
      <alignment horizontal="center" vertical="center" wrapText="1"/>
    </xf>
    <xf numFmtId="0" fontId="7" fillId="0" borderId="107" xfId="0" applyFont="1" applyFill="1" applyBorder="1" applyAlignment="1">
      <alignment horizontal="center" wrapText="1"/>
    </xf>
    <xf numFmtId="0" fontId="7" fillId="0" borderId="72" xfId="0" applyFont="1" applyFill="1" applyBorder="1" applyAlignment="1">
      <alignment horizontal="center" wrapText="1"/>
    </xf>
    <xf numFmtId="0" fontId="7" fillId="7" borderId="70" xfId="0" applyFont="1" applyFill="1" applyBorder="1" applyAlignment="1">
      <alignment horizontal="center" vertical="center" wrapText="1"/>
    </xf>
    <xf numFmtId="0" fontId="7" fillId="7" borderId="72" xfId="0" applyFont="1" applyFill="1" applyBorder="1" applyAlignment="1">
      <alignment horizontal="center" wrapText="1"/>
    </xf>
    <xf numFmtId="0" fontId="3" fillId="6" borderId="77" xfId="0" applyFont="1" applyFill="1" applyBorder="1" applyAlignment="1">
      <alignment horizontal="center" vertical="center" wrapText="1"/>
    </xf>
    <xf numFmtId="0" fontId="3" fillId="0" borderId="72" xfId="0" applyFont="1" applyFill="1" applyBorder="1" applyAlignment="1">
      <alignment horizontal="center" vertical="center"/>
    </xf>
    <xf numFmtId="0" fontId="21" fillId="9" borderId="8" xfId="0" applyFont="1" applyFill="1" applyBorder="1" applyAlignment="1">
      <alignment horizontal="center" vertical="center"/>
    </xf>
    <xf numFmtId="0" fontId="21" fillId="9" borderId="64" xfId="0" applyFont="1" applyFill="1" applyBorder="1" applyAlignment="1">
      <alignment horizontal="center" vertical="center"/>
    </xf>
    <xf numFmtId="0" fontId="7" fillId="9" borderId="64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9" borderId="64" xfId="0" applyFont="1" applyFill="1" applyBorder="1" applyAlignment="1">
      <alignment horizontal="center" vertical="center"/>
    </xf>
    <xf numFmtId="0" fontId="3" fillId="0" borderId="85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68" xfId="0" applyFont="1" applyFill="1" applyBorder="1" applyAlignment="1">
      <alignment horizontal="center" vertical="center" wrapText="1"/>
    </xf>
    <xf numFmtId="0" fontId="3" fillId="3" borderId="108" xfId="0" applyFont="1" applyFill="1" applyBorder="1" applyAlignment="1">
      <alignment horizontal="center" wrapText="1"/>
    </xf>
    <xf numFmtId="0" fontId="3" fillId="3" borderId="73" xfId="0" applyFont="1" applyFill="1" applyBorder="1" applyAlignment="1">
      <alignment horizontal="center" wrapText="1"/>
    </xf>
    <xf numFmtId="0" fontId="11" fillId="3" borderId="77" xfId="0" applyFont="1" applyFill="1" applyBorder="1" applyAlignment="1">
      <alignment horizontal="center" vertical="center" wrapText="1"/>
    </xf>
    <xf numFmtId="0" fontId="11" fillId="3" borderId="78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64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72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wrapText="1"/>
    </xf>
    <xf numFmtId="0" fontId="3" fillId="7" borderId="72" xfId="0" applyFont="1" applyFill="1" applyBorder="1" applyAlignment="1">
      <alignment horizontal="center" wrapText="1"/>
    </xf>
    <xf numFmtId="0" fontId="6" fillId="2" borderId="90" xfId="0" applyNumberFormat="1" applyFont="1" applyFill="1" applyBorder="1" applyAlignment="1">
      <alignment horizontal="center" vertical="center" wrapText="1"/>
    </xf>
    <xf numFmtId="0" fontId="6" fillId="2" borderId="91" xfId="0" applyNumberFormat="1" applyFont="1" applyFill="1" applyBorder="1" applyAlignment="1">
      <alignment horizontal="center" vertical="center" wrapText="1"/>
    </xf>
    <xf numFmtId="0" fontId="6" fillId="2" borderId="92" xfId="0" applyNumberFormat="1" applyFont="1" applyFill="1" applyBorder="1" applyAlignment="1">
      <alignment horizontal="center" vertical="center" wrapText="1"/>
    </xf>
    <xf numFmtId="0" fontId="3" fillId="7" borderId="80" xfId="0" applyFont="1" applyFill="1" applyBorder="1" applyAlignment="1">
      <alignment horizontal="center" vertical="center" wrapText="1"/>
    </xf>
    <xf numFmtId="0" fontId="7" fillId="3" borderId="107" xfId="0" applyFont="1" applyFill="1" applyBorder="1" applyAlignment="1">
      <alignment horizontal="center" vertical="center" wrapText="1"/>
    </xf>
    <xf numFmtId="0" fontId="7" fillId="7" borderId="70" xfId="0" applyFont="1" applyFill="1" applyBorder="1" applyAlignment="1">
      <alignment horizontal="center"/>
    </xf>
    <xf numFmtId="0" fontId="7" fillId="7" borderId="72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7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wrapText="1"/>
    </xf>
    <xf numFmtId="0" fontId="3" fillId="7" borderId="73" xfId="0" applyFont="1" applyFill="1" applyBorder="1" applyAlignment="1">
      <alignment horizontal="center" wrapText="1"/>
    </xf>
    <xf numFmtId="0" fontId="3" fillId="7" borderId="15" xfId="0" applyFont="1" applyFill="1" applyBorder="1" applyAlignment="1">
      <alignment horizontal="center" vertical="center" wrapText="1"/>
    </xf>
    <xf numFmtId="0" fontId="18" fillId="2" borderId="100" xfId="0" applyNumberFormat="1" applyFont="1" applyFill="1" applyBorder="1" applyAlignment="1">
      <alignment horizontal="center" vertical="center" wrapText="1"/>
    </xf>
    <xf numFmtId="0" fontId="18" fillId="2" borderId="105" xfId="0" applyNumberFormat="1" applyFont="1" applyFill="1" applyBorder="1" applyAlignment="1">
      <alignment horizontal="center" vertical="center" wrapText="1"/>
    </xf>
    <xf numFmtId="0" fontId="3" fillId="7" borderId="70" xfId="0" applyFont="1" applyFill="1" applyBorder="1" applyAlignment="1">
      <alignment horizontal="center" vertical="center"/>
    </xf>
    <xf numFmtId="0" fontId="3" fillId="7" borderId="72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64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11" fillId="2" borderId="102" xfId="0" applyNumberFormat="1" applyFont="1" applyFill="1" applyBorder="1" applyAlignment="1">
      <alignment horizontal="center" vertical="center" wrapText="1"/>
    </xf>
    <xf numFmtId="0" fontId="11" fillId="2" borderId="84" xfId="0" applyNumberFormat="1" applyFont="1" applyFill="1" applyBorder="1" applyAlignment="1">
      <alignment horizontal="center" vertical="center" wrapText="1"/>
    </xf>
    <xf numFmtId="0" fontId="11" fillId="2" borderId="89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 wrapText="1"/>
    </xf>
    <xf numFmtId="0" fontId="3" fillId="6" borderId="73" xfId="0" applyFont="1" applyFill="1" applyBorder="1" applyAlignment="1">
      <alignment horizontal="center" vertical="center" wrapText="1"/>
    </xf>
    <xf numFmtId="0" fontId="3" fillId="8" borderId="106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18" fillId="2" borderId="101" xfId="0" applyNumberFormat="1" applyFont="1" applyFill="1" applyBorder="1" applyAlignment="1">
      <alignment horizontal="center" vertical="center" wrapText="1"/>
    </xf>
    <xf numFmtId="0" fontId="7" fillId="8" borderId="7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5" fillId="2" borderId="96" xfId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/>
    </xf>
    <xf numFmtId="0" fontId="3" fillId="3" borderId="72" xfId="0" applyFont="1" applyFill="1" applyBorder="1" applyAlignment="1">
      <alignment horizontal="left" vertical="center"/>
    </xf>
    <xf numFmtId="0" fontId="3" fillId="3" borderId="7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72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wrapText="1"/>
    </xf>
    <xf numFmtId="0" fontId="3" fillId="8" borderId="77" xfId="0" applyFont="1" applyFill="1" applyBorder="1" applyAlignment="1">
      <alignment horizontal="center" vertical="center" wrapText="1"/>
    </xf>
    <xf numFmtId="0" fontId="3" fillId="8" borderId="78" xfId="0" applyFont="1" applyFill="1" applyBorder="1" applyAlignment="1">
      <alignment horizontal="center" vertical="center" wrapText="1"/>
    </xf>
    <xf numFmtId="0" fontId="21" fillId="0" borderId="99" xfId="0" applyFont="1" applyFill="1" applyBorder="1" applyAlignment="1">
      <alignment horizontal="center" vertical="center"/>
    </xf>
    <xf numFmtId="0" fontId="21" fillId="0" borderId="6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wrapText="1"/>
    </xf>
    <xf numFmtId="0" fontId="3" fillId="0" borderId="40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6" borderId="28" xfId="0" applyFont="1" applyFill="1" applyBorder="1" applyAlignment="1">
      <alignment horizontal="center" vertical="center" wrapText="1"/>
    </xf>
    <xf numFmtId="0" fontId="11" fillId="0" borderId="77" xfId="0" applyFont="1" applyFill="1" applyBorder="1" applyAlignment="1">
      <alignment horizontal="center" vertical="center" wrapText="1"/>
    </xf>
    <xf numFmtId="0" fontId="11" fillId="0" borderId="78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wrapText="1"/>
    </xf>
    <xf numFmtId="0" fontId="7" fillId="7" borderId="70" xfId="0" applyFont="1" applyFill="1" applyBorder="1" applyAlignment="1">
      <alignment horizontal="center" wrapText="1"/>
    </xf>
    <xf numFmtId="0" fontId="3" fillId="3" borderId="30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3" fillId="7" borderId="85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3" fillId="9" borderId="70" xfId="0" applyFont="1" applyFill="1" applyBorder="1" applyAlignment="1">
      <alignment horizontal="center" vertical="center" wrapText="1"/>
    </xf>
    <xf numFmtId="0" fontId="3" fillId="9" borderId="64" xfId="0" applyFont="1" applyFill="1" applyBorder="1" applyAlignment="1">
      <alignment horizontal="center" vertical="center" wrapText="1"/>
    </xf>
    <xf numFmtId="0" fontId="3" fillId="9" borderId="30" xfId="0" applyFont="1" applyFill="1" applyBorder="1" applyAlignment="1">
      <alignment horizontal="center" vertical="center" wrapText="1"/>
    </xf>
    <xf numFmtId="0" fontId="7" fillId="9" borderId="30" xfId="0" applyFont="1" applyFill="1" applyBorder="1" applyAlignment="1">
      <alignment horizontal="center" wrapText="1"/>
    </xf>
    <xf numFmtId="0" fontId="7" fillId="9" borderId="64" xfId="0" applyFont="1" applyFill="1" applyBorder="1" applyAlignment="1">
      <alignment horizontal="center" wrapText="1"/>
    </xf>
    <xf numFmtId="0" fontId="3" fillId="6" borderId="70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1" fillId="2" borderId="8" xfId="0" applyNumberFormat="1" applyFont="1" applyFill="1" applyBorder="1" applyAlignment="1">
      <alignment horizontal="center" vertical="center" wrapText="1"/>
    </xf>
    <xf numFmtId="164" fontId="19" fillId="2" borderId="1" xfId="1" applyNumberFormat="1" applyFont="1" applyFill="1" applyBorder="1" applyAlignment="1">
      <alignment horizontal="center" vertical="center" wrapText="1"/>
    </xf>
    <xf numFmtId="164" fontId="19" fillId="2" borderId="2" xfId="1" applyNumberFormat="1" applyFont="1" applyFill="1" applyBorder="1" applyAlignment="1">
      <alignment horizontal="center" vertical="center" wrapText="1"/>
    </xf>
    <xf numFmtId="164" fontId="19" fillId="2" borderId="3" xfId="1" applyNumberFormat="1" applyFont="1" applyFill="1" applyBorder="1" applyAlignment="1">
      <alignment horizontal="center" vertical="center" wrapText="1"/>
    </xf>
    <xf numFmtId="0" fontId="18" fillId="2" borderId="8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3" fillId="9" borderId="68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18" fillId="2" borderId="10" xfId="0" applyNumberFormat="1" applyFont="1" applyFill="1" applyBorder="1" applyAlignment="1">
      <alignment horizontal="center" vertical="center" wrapText="1"/>
    </xf>
    <xf numFmtId="0" fontId="11" fillId="2" borderId="12" xfId="0" applyNumberFormat="1" applyFont="1" applyFill="1" applyBorder="1" applyAlignment="1">
      <alignment horizontal="center" vertical="center" wrapText="1"/>
    </xf>
    <xf numFmtId="0" fontId="3" fillId="9" borderId="80" xfId="0" applyFont="1" applyFill="1" applyBorder="1" applyAlignment="1">
      <alignment horizontal="center" vertical="center" wrapText="1"/>
    </xf>
    <xf numFmtId="0" fontId="3" fillId="9" borderId="81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7" borderId="19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6" borderId="72" xfId="0" applyFont="1" applyFill="1" applyBorder="1" applyAlignment="1">
      <alignment horizontal="center" wrapText="1"/>
    </xf>
    <xf numFmtId="0" fontId="6" fillId="2" borderId="110" xfId="0" applyNumberFormat="1" applyFont="1" applyFill="1" applyBorder="1" applyAlignment="1">
      <alignment horizontal="center" vertical="center" wrapText="1"/>
    </xf>
    <xf numFmtId="0" fontId="6" fillId="2" borderId="111" xfId="0" applyNumberFormat="1" applyFont="1" applyFill="1" applyBorder="1" applyAlignment="1">
      <alignment horizontal="center" vertical="center" wrapText="1"/>
    </xf>
    <xf numFmtId="0" fontId="3" fillId="0" borderId="107" xfId="0" applyFont="1" applyFill="1" applyBorder="1" applyAlignment="1">
      <alignment horizontal="center" wrapText="1"/>
    </xf>
    <xf numFmtId="164" fontId="4" fillId="0" borderId="0" xfId="1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wrapText="1"/>
    </xf>
    <xf numFmtId="0" fontId="7" fillId="8" borderId="9" xfId="0" applyFont="1" applyFill="1" applyBorder="1" applyAlignment="1">
      <alignment horizontal="center" wrapText="1"/>
    </xf>
    <xf numFmtId="0" fontId="12" fillId="3" borderId="8" xfId="0" applyFont="1" applyFill="1" applyBorder="1" applyAlignment="1">
      <alignment horizontal="center" wrapText="1"/>
    </xf>
    <xf numFmtId="0" fontId="12" fillId="3" borderId="72" xfId="0" applyFont="1" applyFill="1" applyBorder="1" applyAlignment="1">
      <alignment horizontal="center" wrapText="1"/>
    </xf>
    <xf numFmtId="0" fontId="5" fillId="2" borderId="36" xfId="1" applyFont="1" applyFill="1" applyBorder="1" applyAlignment="1">
      <alignment horizontal="center" vertical="center" wrapText="1"/>
    </xf>
    <xf numFmtId="0" fontId="5" fillId="2" borderId="37" xfId="1" applyFont="1" applyFill="1" applyBorder="1" applyAlignment="1">
      <alignment horizontal="center" vertical="center" wrapText="1"/>
    </xf>
    <xf numFmtId="0" fontId="33" fillId="3" borderId="52" xfId="0" applyNumberFormat="1" applyFont="1" applyFill="1" applyBorder="1" applyAlignment="1">
      <alignment horizontal="center" vertical="center" wrapText="1"/>
    </xf>
    <xf numFmtId="0" fontId="33" fillId="3" borderId="53" xfId="0" applyNumberFormat="1" applyFont="1" applyFill="1" applyBorder="1" applyAlignment="1">
      <alignment horizontal="center" vertical="center" wrapText="1"/>
    </xf>
    <xf numFmtId="0" fontId="3" fillId="8" borderId="73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8" fillId="2" borderId="16" xfId="0" applyNumberFormat="1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64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wrapText="1"/>
    </xf>
    <xf numFmtId="164" fontId="4" fillId="4" borderId="121" xfId="1" applyNumberFormat="1" applyFont="1" applyFill="1" applyBorder="1" applyAlignment="1">
      <alignment horizontal="center" vertical="center" wrapText="1"/>
    </xf>
    <xf numFmtId="164" fontId="4" fillId="4" borderId="122" xfId="1" applyNumberFormat="1" applyFont="1" applyFill="1" applyBorder="1" applyAlignment="1">
      <alignment horizontal="center" vertical="center" wrapText="1"/>
    </xf>
    <xf numFmtId="164" fontId="4" fillId="4" borderId="123" xfId="1" applyNumberFormat="1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7" borderId="19" xfId="0" applyFont="1" applyFill="1" applyBorder="1" applyAlignment="1">
      <alignment horizontal="center" vertical="center" wrapText="1"/>
    </xf>
    <xf numFmtId="0" fontId="12" fillId="3" borderId="70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3" fillId="8" borderId="16" xfId="0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wrapText="1"/>
    </xf>
    <xf numFmtId="0" fontId="11" fillId="0" borderId="9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0" fontId="12" fillId="0" borderId="9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0" fillId="2" borderId="100" xfId="0" applyNumberFormat="1" applyFont="1" applyFill="1" applyBorder="1" applyAlignment="1">
      <alignment horizontal="center" vertical="center" wrapText="1"/>
    </xf>
    <xf numFmtId="0" fontId="10" fillId="2" borderId="101" xfId="0" applyNumberFormat="1" applyFont="1" applyFill="1" applyBorder="1" applyAlignment="1">
      <alignment horizontal="center" vertical="center" wrapText="1"/>
    </xf>
    <xf numFmtId="0" fontId="7" fillId="0" borderId="72" xfId="0" applyFont="1" applyFill="1" applyBorder="1" applyAlignment="1">
      <alignment horizontal="center" vertical="center"/>
    </xf>
    <xf numFmtId="0" fontId="2" fillId="2" borderId="12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wrapText="1"/>
    </xf>
    <xf numFmtId="0" fontId="3" fillId="7" borderId="64" xfId="0" applyFont="1" applyFill="1" applyBorder="1" applyAlignment="1">
      <alignment horizontal="center" wrapText="1"/>
    </xf>
    <xf numFmtId="0" fontId="11" fillId="3" borderId="0" xfId="0" applyFont="1" applyFill="1" applyBorder="1" applyAlignment="1">
      <alignment horizontal="center" wrapText="1"/>
    </xf>
    <xf numFmtId="0" fontId="11" fillId="3" borderId="9" xfId="0" applyFont="1" applyFill="1" applyBorder="1" applyAlignment="1">
      <alignment horizont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68" xfId="0" applyFont="1" applyFill="1" applyBorder="1" applyAlignment="1">
      <alignment horizontal="center" vertical="center" wrapText="1"/>
    </xf>
    <xf numFmtId="0" fontId="5" fillId="2" borderId="119" xfId="1" applyFont="1" applyFill="1" applyBorder="1" applyAlignment="1">
      <alignment horizontal="center" vertical="center" wrapText="1"/>
    </xf>
    <xf numFmtId="0" fontId="5" fillId="2" borderId="117" xfId="1" applyFont="1" applyFill="1" applyBorder="1" applyAlignment="1">
      <alignment horizontal="center" vertical="center" wrapText="1"/>
    </xf>
    <xf numFmtId="0" fontId="5" fillId="2" borderId="118" xfId="1" applyFont="1" applyFill="1" applyBorder="1" applyAlignment="1">
      <alignment horizontal="center" vertical="center" wrapText="1"/>
    </xf>
    <xf numFmtId="0" fontId="5" fillId="5" borderId="4" xfId="0" applyNumberFormat="1" applyFont="1" applyFill="1" applyBorder="1" applyAlignment="1">
      <alignment horizontal="right" vertical="center" wrapText="1"/>
    </xf>
    <xf numFmtId="0" fontId="5" fillId="5" borderId="63" xfId="0" applyNumberFormat="1" applyFont="1" applyFill="1" applyBorder="1" applyAlignment="1">
      <alignment horizontal="right" vertical="center" wrapText="1"/>
    </xf>
    <xf numFmtId="0" fontId="5" fillId="6" borderId="63" xfId="0" applyNumberFormat="1" applyFont="1" applyFill="1" applyBorder="1" applyAlignment="1">
      <alignment horizontal="center" vertical="center" wrapText="1"/>
    </xf>
    <xf numFmtId="0" fontId="5" fillId="7" borderId="5" xfId="0" applyNumberFormat="1" applyFont="1" applyFill="1" applyBorder="1" applyAlignment="1">
      <alignment horizontal="center" vertical="center" wrapText="1"/>
    </xf>
    <xf numFmtId="0" fontId="5" fillId="8" borderId="5" xfId="0" applyNumberFormat="1" applyFont="1" applyFill="1" applyBorder="1" applyAlignment="1">
      <alignment horizontal="center" vertical="center" wrapText="1"/>
    </xf>
    <xf numFmtId="0" fontId="5" fillId="2" borderId="120" xfId="1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0" fontId="3" fillId="8" borderId="19" xfId="0" applyFont="1" applyFill="1" applyBorder="1" applyAlignment="1">
      <alignment horizontal="center" vertical="center"/>
    </xf>
    <xf numFmtId="0" fontId="3" fillId="0" borderId="107" xfId="0" applyFont="1" applyFill="1" applyBorder="1" applyAlignment="1">
      <alignment horizontal="center" vertical="center" wrapText="1"/>
    </xf>
    <xf numFmtId="0" fontId="3" fillId="6" borderId="68" xfId="0" applyFont="1" applyFill="1" applyBorder="1" applyAlignment="1">
      <alignment horizontal="center" vertical="center" wrapText="1"/>
    </xf>
    <xf numFmtId="0" fontId="3" fillId="0" borderId="108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7" fillId="0" borderId="107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7" fillId="8" borderId="0" xfId="0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3" fillId="6" borderId="39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7" fillId="7" borderId="64" xfId="0" applyFont="1" applyFill="1" applyBorder="1" applyAlignment="1">
      <alignment horizontal="center" wrapText="1"/>
    </xf>
    <xf numFmtId="0" fontId="3" fillId="7" borderId="27" xfId="0" applyFont="1" applyFill="1" applyBorder="1" applyAlignment="1">
      <alignment horizontal="center" vertical="center" wrapText="1"/>
    </xf>
    <xf numFmtId="0" fontId="3" fillId="7" borderId="109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 wrapText="1"/>
    </xf>
    <xf numFmtId="0" fontId="5" fillId="5" borderId="5" xfId="0" applyNumberFormat="1" applyFont="1" applyFill="1" applyBorder="1" applyAlignment="1">
      <alignment horizontal="right" vertical="center" wrapText="1"/>
    </xf>
    <xf numFmtId="0" fontId="5" fillId="6" borderId="5" xfId="0" applyNumberFormat="1" applyFont="1" applyFill="1" applyBorder="1" applyAlignment="1">
      <alignment horizontal="center" vertical="center" wrapText="1"/>
    </xf>
    <xf numFmtId="0" fontId="5" fillId="9" borderId="5" xfId="0" applyNumberFormat="1" applyFont="1" applyFill="1" applyBorder="1" applyAlignment="1">
      <alignment horizontal="center" vertical="center" wrapText="1"/>
    </xf>
    <xf numFmtId="0" fontId="5" fillId="9" borderId="6" xfId="0" applyNumberFormat="1" applyFont="1" applyFill="1" applyBorder="1" applyAlignment="1">
      <alignment horizontal="center" vertical="center" wrapText="1"/>
    </xf>
    <xf numFmtId="0" fontId="6" fillId="2" borderId="75" xfId="0" applyNumberFormat="1" applyFont="1" applyFill="1" applyBorder="1" applyAlignment="1">
      <alignment horizontal="center" vertical="center" wrapText="1"/>
    </xf>
    <xf numFmtId="0" fontId="6" fillId="2" borderId="88" xfId="0" applyNumberFormat="1" applyFont="1" applyFill="1" applyBorder="1" applyAlignment="1">
      <alignment horizontal="center" vertical="center" wrapText="1"/>
    </xf>
    <xf numFmtId="0" fontId="6" fillId="2" borderId="76" xfId="0" applyNumberFormat="1" applyFont="1" applyFill="1" applyBorder="1" applyAlignment="1">
      <alignment horizontal="center" vertical="center" wrapText="1"/>
    </xf>
    <xf numFmtId="0" fontId="11" fillId="2" borderId="113" xfId="0" applyNumberFormat="1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wrapText="1"/>
    </xf>
    <xf numFmtId="0" fontId="3" fillId="7" borderId="68" xfId="0" applyFont="1" applyFill="1" applyBorder="1" applyAlignment="1">
      <alignment horizontal="center" wrapText="1"/>
    </xf>
    <xf numFmtId="0" fontId="3" fillId="0" borderId="79" xfId="0" applyFont="1" applyFill="1" applyBorder="1" applyAlignment="1">
      <alignment horizontal="left" vertical="center"/>
    </xf>
    <xf numFmtId="0" fontId="3" fillId="0" borderId="78" xfId="0" applyFont="1" applyFill="1" applyBorder="1" applyAlignment="1">
      <alignment horizontal="left" vertical="center"/>
    </xf>
    <xf numFmtId="0" fontId="3" fillId="8" borderId="77" xfId="0" applyFont="1" applyFill="1" applyBorder="1" applyAlignment="1">
      <alignment horizontal="center" vertical="center"/>
    </xf>
    <xf numFmtId="0" fontId="3" fillId="8" borderId="78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center" wrapText="1"/>
    </xf>
    <xf numFmtId="0" fontId="3" fillId="0" borderId="68" xfId="0" applyFont="1" applyFill="1" applyBorder="1" applyAlignment="1">
      <alignment horizontal="center" wrapText="1"/>
    </xf>
    <xf numFmtId="0" fontId="19" fillId="2" borderId="2" xfId="1" applyFont="1" applyFill="1" applyBorder="1" applyAlignment="1">
      <alignment horizontal="center" vertical="center" wrapText="1"/>
    </xf>
    <xf numFmtId="0" fontId="19" fillId="2" borderId="3" xfId="1" applyFont="1" applyFill="1" applyBorder="1" applyAlignment="1">
      <alignment horizontal="center" vertical="center" wrapText="1"/>
    </xf>
    <xf numFmtId="164" fontId="4" fillId="4" borderId="49" xfId="1" applyNumberFormat="1" applyFont="1" applyFill="1" applyBorder="1" applyAlignment="1">
      <alignment horizontal="center" vertical="center" wrapText="1"/>
    </xf>
    <xf numFmtId="0" fontId="4" fillId="4" borderId="50" xfId="1" applyFont="1" applyFill="1" applyBorder="1" applyAlignment="1">
      <alignment horizontal="center" vertical="center" wrapText="1"/>
    </xf>
    <xf numFmtId="0" fontId="4" fillId="4" borderId="51" xfId="1" applyFont="1" applyFill="1" applyBorder="1" applyAlignment="1">
      <alignment horizontal="center" vertical="center" wrapText="1"/>
    </xf>
    <xf numFmtId="0" fontId="5" fillId="2" borderId="48" xfId="1" applyFont="1" applyFill="1" applyBorder="1" applyAlignment="1">
      <alignment horizontal="center" vertical="center" wrapText="1"/>
    </xf>
    <xf numFmtId="0" fontId="3" fillId="7" borderId="39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11" fillId="10" borderId="80" xfId="0" applyFont="1" applyFill="1" applyBorder="1" applyAlignment="1">
      <alignment horizontal="center" vertical="center" wrapText="1"/>
    </xf>
    <xf numFmtId="0" fontId="11" fillId="10" borderId="70" xfId="0" applyFont="1" applyFill="1" applyBorder="1" applyAlignment="1">
      <alignment horizontal="center" vertical="center" wrapText="1"/>
    </xf>
    <xf numFmtId="0" fontId="11" fillId="10" borderId="115" xfId="0" applyFont="1" applyFill="1" applyBorder="1" applyAlignment="1">
      <alignment horizontal="center" vertical="center" wrapText="1"/>
    </xf>
    <xf numFmtId="0" fontId="9" fillId="10" borderId="98" xfId="0" applyFont="1" applyFill="1" applyBorder="1" applyAlignment="1">
      <alignment horizontal="center" vertical="center" wrapText="1"/>
    </xf>
    <xf numFmtId="0" fontId="9" fillId="10" borderId="72" xfId="0" applyFont="1" applyFill="1" applyBorder="1" applyAlignment="1">
      <alignment horizontal="center" vertical="center" wrapText="1"/>
    </xf>
    <xf numFmtId="0" fontId="9" fillId="10" borderId="97" xfId="0" applyFont="1" applyFill="1" applyBorder="1" applyAlignment="1">
      <alignment horizontal="center" vertical="center" wrapText="1"/>
    </xf>
    <xf numFmtId="0" fontId="7" fillId="0" borderId="70" xfId="0" applyFont="1" applyFill="1" applyBorder="1" applyAlignment="1">
      <alignment horizontal="center" wrapText="1"/>
    </xf>
    <xf numFmtId="0" fontId="7" fillId="8" borderId="19" xfId="0" applyFont="1" applyFill="1" applyBorder="1" applyAlignment="1">
      <alignment horizontal="center" vertical="center" wrapText="1"/>
    </xf>
    <xf numFmtId="0" fontId="3" fillId="0" borderId="65" xfId="0" applyFont="1" applyFill="1" applyBorder="1" applyAlignment="1">
      <alignment horizontal="center" vertical="center" wrapText="1"/>
    </xf>
    <xf numFmtId="0" fontId="11" fillId="10" borderId="103" xfId="0" applyFont="1" applyFill="1" applyBorder="1" applyAlignment="1">
      <alignment horizontal="center" vertical="center" wrapText="1"/>
    </xf>
    <xf numFmtId="0" fontId="16" fillId="10" borderId="72" xfId="0" applyFont="1" applyFill="1" applyBorder="1" applyAlignment="1">
      <alignment horizontal="center" vertical="center" wrapText="1"/>
    </xf>
    <xf numFmtId="0" fontId="16" fillId="10" borderId="83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wrapText="1"/>
    </xf>
    <xf numFmtId="0" fontId="3" fillId="8" borderId="81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/>
    </xf>
    <xf numFmtId="0" fontId="7" fillId="8" borderId="70" xfId="0" applyFont="1" applyFill="1" applyBorder="1" applyAlignment="1">
      <alignment horizontal="center" vertical="center"/>
    </xf>
    <xf numFmtId="0" fontId="7" fillId="8" borderId="72" xfId="0" applyFont="1" applyFill="1" applyBorder="1" applyAlignment="1">
      <alignment horizontal="center" vertical="center"/>
    </xf>
    <xf numFmtId="0" fontId="7" fillId="3" borderId="75" xfId="0" applyFont="1" applyFill="1" applyBorder="1" applyAlignment="1">
      <alignment horizontal="center" vertical="center" wrapText="1"/>
    </xf>
    <xf numFmtId="0" fontId="7" fillId="3" borderId="87" xfId="0" applyFont="1" applyFill="1" applyBorder="1" applyAlignment="1">
      <alignment horizontal="center" vertical="center" wrapText="1"/>
    </xf>
    <xf numFmtId="0" fontId="11" fillId="3" borderId="79" xfId="0" applyFont="1" applyFill="1" applyBorder="1" applyAlignment="1">
      <alignment horizontal="center" vertical="center" wrapText="1"/>
    </xf>
    <xf numFmtId="0" fontId="11" fillId="3" borderId="98" xfId="0" applyFont="1" applyFill="1" applyBorder="1" applyAlignment="1">
      <alignment horizontal="center" vertical="center" wrapText="1"/>
    </xf>
    <xf numFmtId="0" fontId="9" fillId="10" borderId="9" xfId="1" applyFont="1" applyFill="1" applyBorder="1" applyAlignment="1">
      <alignment horizontal="center" vertical="center" wrapText="1"/>
    </xf>
    <xf numFmtId="0" fontId="9" fillId="10" borderId="76" xfId="1" applyFont="1" applyFill="1" applyBorder="1" applyAlignment="1">
      <alignment horizontal="center" vertical="center" wrapText="1"/>
    </xf>
    <xf numFmtId="0" fontId="3" fillId="0" borderId="70" xfId="0" applyFont="1" applyFill="1" applyBorder="1" applyAlignment="1">
      <alignment horizontal="center" vertical="center"/>
    </xf>
    <xf numFmtId="0" fontId="3" fillId="0" borderId="80" xfId="0" applyFont="1" applyFill="1" applyBorder="1" applyAlignment="1">
      <alignment horizontal="center" vertical="center"/>
    </xf>
    <xf numFmtId="0" fontId="3" fillId="0" borderId="98" xfId="0" applyFont="1" applyFill="1" applyBorder="1" applyAlignment="1">
      <alignment horizontal="center" vertical="center"/>
    </xf>
    <xf numFmtId="0" fontId="3" fillId="0" borderId="73" xfId="0" applyFont="1" applyFill="1" applyBorder="1" applyAlignment="1">
      <alignment horizontal="center" wrapText="1"/>
    </xf>
    <xf numFmtId="0" fontId="21" fillId="8" borderId="0" xfId="0" applyFont="1" applyFill="1" applyBorder="1" applyAlignment="1">
      <alignment horizontal="center" vertical="center"/>
    </xf>
    <xf numFmtId="0" fontId="21" fillId="8" borderId="64" xfId="0" applyFont="1" applyFill="1" applyBorder="1" applyAlignment="1">
      <alignment horizontal="center" vertical="center"/>
    </xf>
    <xf numFmtId="0" fontId="21" fillId="0" borderId="107" xfId="0" applyFont="1" applyFill="1" applyBorder="1" applyAlignment="1">
      <alignment horizontal="center" vertical="center"/>
    </xf>
    <xf numFmtId="0" fontId="21" fillId="0" borderId="72" xfId="0" applyFont="1" applyFill="1" applyBorder="1" applyAlignment="1">
      <alignment horizontal="center" vertical="center"/>
    </xf>
    <xf numFmtId="0" fontId="3" fillId="0" borderId="108" xfId="0" applyFont="1" applyFill="1" applyBorder="1" applyAlignment="1">
      <alignment horizontal="center" vertical="center"/>
    </xf>
    <xf numFmtId="0" fontId="3" fillId="0" borderId="73" xfId="0" applyFont="1" applyFill="1" applyBorder="1" applyAlignment="1">
      <alignment horizontal="center" vertical="center"/>
    </xf>
    <xf numFmtId="0" fontId="7" fillId="8" borderId="64" xfId="0" applyFont="1" applyFill="1" applyBorder="1" applyAlignment="1">
      <alignment horizontal="center" vertical="center"/>
    </xf>
    <xf numFmtId="0" fontId="3" fillId="3" borderId="106" xfId="0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center" vertical="center"/>
    </xf>
    <xf numFmtId="0" fontId="3" fillId="8" borderId="64" xfId="0" applyFont="1" applyFill="1" applyBorder="1" applyAlignment="1">
      <alignment horizontal="center" vertical="center"/>
    </xf>
    <xf numFmtId="0" fontId="3" fillId="0" borderId="107" xfId="0" applyFont="1" applyFill="1" applyBorder="1" applyAlignment="1">
      <alignment horizontal="center" vertical="center"/>
    </xf>
    <xf numFmtId="0" fontId="7" fillId="0" borderId="107" xfId="0" applyFont="1" applyFill="1" applyBorder="1" applyAlignment="1">
      <alignment horizontal="center" vertical="center"/>
    </xf>
    <xf numFmtId="0" fontId="11" fillId="10" borderId="0" xfId="0" applyFont="1" applyFill="1" applyBorder="1" applyAlignment="1">
      <alignment horizontal="center" vertical="center" wrapText="1"/>
    </xf>
    <xf numFmtId="0" fontId="11" fillId="10" borderId="88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vertical="center"/>
    </xf>
    <xf numFmtId="0" fontId="11" fillId="10" borderId="8" xfId="0" applyFont="1" applyFill="1" applyBorder="1" applyAlignment="1">
      <alignment horizontal="center" vertical="center" wrapText="1"/>
    </xf>
    <xf numFmtId="0" fontId="11" fillId="10" borderId="75" xfId="0" applyFont="1" applyFill="1" applyBorder="1" applyAlignment="1">
      <alignment horizontal="center" vertical="center" wrapText="1"/>
    </xf>
    <xf numFmtId="0" fontId="7" fillId="8" borderId="47" xfId="0" applyFont="1" applyFill="1" applyBorder="1" applyAlignment="1">
      <alignment horizontal="center" vertical="center" wrapText="1"/>
    </xf>
    <xf numFmtId="164" fontId="22" fillId="2" borderId="1" xfId="1" applyNumberFormat="1" applyFont="1" applyFill="1" applyBorder="1" applyAlignment="1">
      <alignment horizontal="center" vertical="center" wrapText="1"/>
    </xf>
    <xf numFmtId="164" fontId="22" fillId="2" borderId="2" xfId="1" applyNumberFormat="1" applyFont="1" applyFill="1" applyBorder="1" applyAlignment="1">
      <alignment horizontal="center" vertical="center" wrapText="1"/>
    </xf>
    <xf numFmtId="164" fontId="22" fillId="2" borderId="3" xfId="1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8" borderId="18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55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0" fontId="13" fillId="8" borderId="8" xfId="0" applyFont="1" applyFill="1" applyBorder="1" applyAlignment="1">
      <alignment horizontal="center" vertical="center"/>
    </xf>
    <xf numFmtId="0" fontId="13" fillId="8" borderId="19" xfId="0" applyFont="1" applyFill="1" applyBorder="1" applyAlignment="1">
      <alignment horizontal="center" vertical="center"/>
    </xf>
    <xf numFmtId="0" fontId="7" fillId="0" borderId="75" xfId="0" applyFont="1" applyFill="1" applyBorder="1" applyAlignment="1">
      <alignment horizontal="center" vertical="center" wrapText="1"/>
    </xf>
    <xf numFmtId="0" fontId="7" fillId="0" borderId="76" xfId="0" applyFont="1" applyFill="1" applyBorder="1" applyAlignment="1">
      <alignment horizontal="center" vertical="center" wrapText="1"/>
    </xf>
    <xf numFmtId="0" fontId="11" fillId="10" borderId="10" xfId="0" applyFont="1" applyFill="1" applyBorder="1" applyAlignment="1">
      <alignment horizontal="center" vertical="center" wrapText="1"/>
    </xf>
    <xf numFmtId="0" fontId="7" fillId="0" borderId="70" xfId="0" applyFont="1" applyFill="1" applyBorder="1" applyAlignment="1">
      <alignment horizontal="center"/>
    </xf>
    <xf numFmtId="0" fontId="7" fillId="0" borderId="72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3" fillId="0" borderId="109" xfId="0" applyFont="1" applyFill="1" applyBorder="1" applyAlignment="1">
      <alignment horizontal="center" wrapText="1"/>
    </xf>
    <xf numFmtId="0" fontId="13" fillId="8" borderId="8" xfId="0" applyFont="1" applyFill="1" applyBorder="1" applyAlignment="1">
      <alignment horizontal="center" vertical="center" wrapText="1"/>
    </xf>
    <xf numFmtId="0" fontId="13" fillId="8" borderId="19" xfId="0" applyFont="1" applyFill="1" applyBorder="1" applyAlignment="1">
      <alignment horizontal="center" vertical="center" wrapText="1"/>
    </xf>
    <xf numFmtId="0" fontId="13" fillId="8" borderId="77" xfId="0" applyFont="1" applyFill="1" applyBorder="1" applyAlignment="1">
      <alignment horizontal="center" vertical="center" wrapText="1"/>
    </xf>
    <xf numFmtId="0" fontId="13" fillId="8" borderId="78" xfId="0" applyFont="1" applyFill="1" applyBorder="1" applyAlignment="1">
      <alignment horizontal="center" vertical="center" wrapText="1"/>
    </xf>
    <xf numFmtId="0" fontId="13" fillId="8" borderId="9" xfId="0" applyFont="1" applyFill="1" applyBorder="1" applyAlignment="1">
      <alignment horizontal="center" vertical="center" wrapText="1"/>
    </xf>
    <xf numFmtId="0" fontId="9" fillId="10" borderId="0" xfId="1" applyFont="1" applyFill="1" applyBorder="1" applyAlignment="1">
      <alignment horizontal="center" vertical="center" wrapText="1"/>
    </xf>
    <xf numFmtId="0" fontId="9" fillId="10" borderId="24" xfId="1" applyFont="1" applyFill="1" applyBorder="1" applyAlignment="1">
      <alignment horizontal="center" vertical="center" wrapText="1"/>
    </xf>
    <xf numFmtId="0" fontId="9" fillId="10" borderId="0" xfId="0" applyFont="1" applyFill="1" applyBorder="1" applyAlignment="1">
      <alignment horizontal="center" vertical="center" wrapText="1"/>
    </xf>
    <xf numFmtId="0" fontId="9" fillId="10" borderId="24" xfId="0" applyFont="1" applyFill="1" applyBorder="1" applyAlignment="1">
      <alignment horizontal="center" vertical="center" wrapText="1"/>
    </xf>
    <xf numFmtId="0" fontId="9" fillId="10" borderId="72" xfId="1" applyFont="1" applyFill="1" applyBorder="1" applyAlignment="1">
      <alignment horizontal="center" vertical="center" wrapText="1"/>
    </xf>
    <xf numFmtId="0" fontId="9" fillId="10" borderId="83" xfId="1" applyFont="1" applyFill="1" applyBorder="1" applyAlignment="1">
      <alignment horizontal="center" vertical="center" wrapText="1"/>
    </xf>
    <xf numFmtId="0" fontId="25" fillId="14" borderId="60" xfId="0" applyFont="1" applyFill="1" applyBorder="1" applyAlignment="1">
      <alignment horizontal="center" vertical="center"/>
    </xf>
    <xf numFmtId="0" fontId="25" fillId="14" borderId="61" xfId="0" applyFont="1" applyFill="1" applyBorder="1" applyAlignment="1">
      <alignment horizontal="center" vertical="center"/>
    </xf>
    <xf numFmtId="0" fontId="25" fillId="14" borderId="62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1" fillId="12" borderId="58" xfId="3" applyFont="1" applyAlignment="1">
      <alignment horizontal="center" vertical="center"/>
    </xf>
    <xf numFmtId="0" fontId="26" fillId="16" borderId="60" xfId="0" applyFont="1" applyFill="1" applyBorder="1" applyAlignment="1">
      <alignment horizontal="center" vertical="center"/>
    </xf>
    <xf numFmtId="0" fontId="26" fillId="16" borderId="61" xfId="0" applyFont="1" applyFill="1" applyBorder="1" applyAlignment="1">
      <alignment horizontal="center" vertical="center"/>
    </xf>
    <xf numFmtId="0" fontId="26" fillId="16" borderId="62" xfId="0" applyFont="1" applyFill="1" applyBorder="1" applyAlignment="1">
      <alignment horizontal="center" vertical="center"/>
    </xf>
    <xf numFmtId="0" fontId="25" fillId="15" borderId="60" xfId="0" applyFont="1" applyFill="1" applyBorder="1" applyAlignment="1">
      <alignment horizontal="center" vertical="center"/>
    </xf>
    <xf numFmtId="0" fontId="25" fillId="15" borderId="61" xfId="0" applyFont="1" applyFill="1" applyBorder="1" applyAlignment="1">
      <alignment horizontal="center" vertical="center"/>
    </xf>
    <xf numFmtId="0" fontId="25" fillId="15" borderId="62" xfId="0" applyFont="1" applyFill="1" applyBorder="1" applyAlignment="1">
      <alignment horizontal="center" vertical="center"/>
    </xf>
  </cellXfs>
  <cellStyles count="5">
    <cellStyle name="Bad" xfId="4" builtinId="27"/>
    <cellStyle name="Check Cell" xfId="3" builtinId="23"/>
    <cellStyle name="Neutral" xfId="2" builtinId="2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BF7F3F"/>
      <color rgb="FFAD7339"/>
      <color rgb="FF1B1BED"/>
      <color rgb="FF0083E6"/>
      <color rgb="FF0091FE"/>
      <color rgb="FF990033"/>
      <color rgb="FFA50021"/>
      <color rgb="FF996633"/>
      <color rgb="FFB9D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27"/>
  <sheetViews>
    <sheetView showGridLines="0" topLeftCell="A175" zoomScale="60" zoomScaleNormal="60" workbookViewId="0">
      <selection activeCell="P99" sqref="P99"/>
    </sheetView>
  </sheetViews>
  <sheetFormatPr defaultColWidth="8.7109375" defaultRowHeight="18.75" x14ac:dyDescent="0.3"/>
  <cols>
    <col min="1" max="1" width="8.7109375" style="18"/>
    <col min="2" max="2" width="27" style="33" customWidth="1"/>
    <col min="3" max="3" width="29.140625" style="34" customWidth="1"/>
    <col min="4" max="4" width="9" style="34" customWidth="1"/>
    <col min="5" max="5" width="25.85546875" style="18" bestFit="1" customWidth="1"/>
    <col min="6" max="6" width="10.42578125" style="18" customWidth="1"/>
    <col min="7" max="7" width="25.85546875" style="18" bestFit="1" customWidth="1"/>
    <col min="8" max="8" width="12.28515625" style="18" customWidth="1"/>
    <col min="9" max="9" width="25.85546875" style="18" bestFit="1" customWidth="1"/>
    <col min="10" max="10" width="8.85546875" style="18" customWidth="1"/>
    <col min="11" max="11" width="25.85546875" style="18" bestFit="1" customWidth="1"/>
    <col min="12" max="12" width="13.7109375" style="18" customWidth="1"/>
    <col min="13" max="16384" width="8.7109375" style="18"/>
  </cols>
  <sheetData>
    <row r="1" spans="2:12" ht="52.5" thickTop="1" thickBot="1" x14ac:dyDescent="0.3">
      <c r="B1" s="418" t="s">
        <v>52</v>
      </c>
      <c r="C1" s="419"/>
      <c r="D1" s="419"/>
      <c r="E1" s="419"/>
      <c r="F1" s="419"/>
      <c r="G1" s="419"/>
      <c r="H1" s="419"/>
      <c r="I1" s="419"/>
      <c r="J1" s="419"/>
      <c r="K1" s="419"/>
      <c r="L1" s="420"/>
    </row>
    <row r="2" spans="2:12" ht="20.25" thickTop="1" thickBot="1" x14ac:dyDescent="0.3">
      <c r="B2" s="5"/>
      <c r="C2" s="19"/>
      <c r="D2" s="19"/>
      <c r="E2" s="20"/>
      <c r="F2" s="21"/>
      <c r="G2" s="20"/>
      <c r="H2" s="21"/>
      <c r="I2" s="20"/>
      <c r="J2" s="21"/>
      <c r="K2" s="20"/>
      <c r="L2" s="21"/>
    </row>
    <row r="3" spans="2:12" ht="37.5" thickTop="1" thickBot="1" x14ac:dyDescent="0.3">
      <c r="B3" s="290">
        <v>45082</v>
      </c>
      <c r="C3" s="291"/>
      <c r="D3" s="291"/>
      <c r="E3" s="291"/>
      <c r="F3" s="291"/>
      <c r="G3" s="291"/>
      <c r="H3" s="291"/>
      <c r="I3" s="291"/>
      <c r="J3" s="291"/>
      <c r="K3" s="291"/>
      <c r="L3" s="292"/>
    </row>
    <row r="4" spans="2:12" ht="30" thickTop="1" thickBot="1" x14ac:dyDescent="0.3">
      <c r="B4" s="277" t="s">
        <v>53</v>
      </c>
      <c r="C4" s="278"/>
      <c r="D4" s="279"/>
      <c r="E4" s="280" t="s">
        <v>1</v>
      </c>
      <c r="F4" s="281"/>
      <c r="G4" s="282" t="s">
        <v>2</v>
      </c>
      <c r="H4" s="283"/>
      <c r="I4" s="284" t="s">
        <v>3</v>
      </c>
      <c r="J4" s="285"/>
      <c r="K4" s="286" t="s">
        <v>4</v>
      </c>
      <c r="L4" s="287"/>
    </row>
    <row r="5" spans="2:12" ht="30" thickTop="1" thickBot="1" x14ac:dyDescent="0.3">
      <c r="B5" s="2" t="s">
        <v>5</v>
      </c>
      <c r="C5" s="184" t="s">
        <v>6</v>
      </c>
      <c r="D5" s="185"/>
      <c r="E5" s="185"/>
      <c r="F5" s="186"/>
      <c r="G5" s="184" t="s">
        <v>7</v>
      </c>
      <c r="H5" s="186"/>
      <c r="I5" s="184" t="s">
        <v>8</v>
      </c>
      <c r="J5" s="186"/>
      <c r="K5" s="184" t="s">
        <v>9</v>
      </c>
      <c r="L5" s="186"/>
    </row>
    <row r="6" spans="2:12" ht="19.5" customHeight="1" thickTop="1" x14ac:dyDescent="0.3">
      <c r="B6" s="222" t="s">
        <v>10</v>
      </c>
      <c r="C6" s="312" t="s">
        <v>108</v>
      </c>
      <c r="D6" s="426"/>
      <c r="E6" s="427"/>
      <c r="F6" s="428"/>
      <c r="G6" s="200"/>
      <c r="H6" s="231"/>
      <c r="I6" s="429" t="s">
        <v>119</v>
      </c>
      <c r="J6" s="430"/>
      <c r="K6" s="156"/>
      <c r="L6" s="152"/>
    </row>
    <row r="7" spans="2:12" ht="18.75" customHeight="1" x14ac:dyDescent="0.3">
      <c r="B7" s="223"/>
      <c r="C7" s="189" t="s">
        <v>110</v>
      </c>
      <c r="D7" s="409"/>
      <c r="E7" s="209"/>
      <c r="F7" s="210"/>
      <c r="G7" s="416"/>
      <c r="H7" s="228"/>
      <c r="I7" s="191" t="s">
        <v>100</v>
      </c>
      <c r="J7" s="166"/>
      <c r="K7" s="156"/>
      <c r="L7" s="152"/>
    </row>
    <row r="8" spans="2:12" ht="18.75" customHeight="1" x14ac:dyDescent="0.3">
      <c r="B8" s="223"/>
      <c r="C8" s="189" t="s">
        <v>111</v>
      </c>
      <c r="D8" s="409"/>
      <c r="E8" s="209"/>
      <c r="F8" s="210"/>
      <c r="G8" s="416"/>
      <c r="H8" s="228"/>
      <c r="I8" s="191" t="s">
        <v>120</v>
      </c>
      <c r="J8" s="166"/>
      <c r="K8" s="156"/>
      <c r="L8" s="152"/>
    </row>
    <row r="9" spans="2:12" x14ac:dyDescent="0.3">
      <c r="B9" s="223"/>
      <c r="C9" s="195" t="s">
        <v>112</v>
      </c>
      <c r="D9" s="335"/>
      <c r="E9" s="212"/>
      <c r="F9" s="213"/>
      <c r="G9" s="422"/>
      <c r="H9" s="423"/>
      <c r="I9" s="424" t="s">
        <v>121</v>
      </c>
      <c r="J9" s="425"/>
      <c r="K9" s="405"/>
      <c r="L9" s="210"/>
    </row>
    <row r="10" spans="2:12" ht="21.75" thickBot="1" x14ac:dyDescent="0.3">
      <c r="B10" s="223"/>
      <c r="C10" s="22" t="s">
        <v>11</v>
      </c>
      <c r="D10" s="54">
        <v>77</v>
      </c>
      <c r="E10" s="55" t="s">
        <v>11</v>
      </c>
      <c r="F10" s="24"/>
      <c r="G10" s="57" t="s">
        <v>11</v>
      </c>
      <c r="H10" s="59"/>
      <c r="I10" s="38" t="s">
        <v>11</v>
      </c>
      <c r="J10" s="27">
        <v>13</v>
      </c>
      <c r="K10" s="57" t="s">
        <v>11</v>
      </c>
      <c r="L10" s="58"/>
    </row>
    <row r="11" spans="2:12" ht="18.600000000000001" customHeight="1" thickTop="1" x14ac:dyDescent="0.25">
      <c r="B11" s="223"/>
      <c r="C11" s="312" t="s">
        <v>108</v>
      </c>
      <c r="D11" s="426"/>
      <c r="E11" s="262"/>
      <c r="F11" s="154"/>
      <c r="G11" s="416"/>
      <c r="H11" s="228"/>
      <c r="I11" s="175"/>
      <c r="J11" s="178"/>
      <c r="K11" s="156"/>
      <c r="L11" s="152"/>
    </row>
    <row r="12" spans="2:12" x14ac:dyDescent="0.25">
      <c r="B12" s="223"/>
      <c r="C12" s="189" t="s">
        <v>109</v>
      </c>
      <c r="D12" s="409"/>
      <c r="E12" s="151"/>
      <c r="F12" s="152"/>
      <c r="G12" s="416"/>
      <c r="H12" s="228"/>
      <c r="I12" s="200"/>
      <c r="J12" s="146"/>
      <c r="K12" s="156"/>
      <c r="L12" s="152"/>
    </row>
    <row r="13" spans="2:12" ht="19.5" thickBot="1" x14ac:dyDescent="0.3">
      <c r="B13" s="224"/>
      <c r="C13" s="189" t="s">
        <v>111</v>
      </c>
      <c r="D13" s="409"/>
      <c r="E13" s="151"/>
      <c r="F13" s="152"/>
      <c r="G13" s="416"/>
      <c r="H13" s="228"/>
      <c r="I13" s="200"/>
      <c r="J13" s="146"/>
      <c r="K13" s="156"/>
      <c r="L13" s="152"/>
    </row>
    <row r="14" spans="2:12" x14ac:dyDescent="0.3">
      <c r="B14" s="203">
        <f>SUM(D10,F10,H10,J10,L10,D15,D2)</f>
        <v>204</v>
      </c>
      <c r="C14" s="195" t="s">
        <v>113</v>
      </c>
      <c r="D14" s="335"/>
      <c r="E14" s="151"/>
      <c r="F14" s="152"/>
      <c r="G14" s="422"/>
      <c r="H14" s="423"/>
      <c r="I14" s="167"/>
      <c r="J14" s="168"/>
      <c r="K14" s="405"/>
      <c r="L14" s="210"/>
    </row>
    <row r="15" spans="2:12" ht="21.75" thickBot="1" x14ac:dyDescent="0.3">
      <c r="B15" s="431"/>
      <c r="C15" s="60" t="s">
        <v>11</v>
      </c>
      <c r="D15" s="72">
        <v>114</v>
      </c>
      <c r="E15" s="52" t="s">
        <v>11</v>
      </c>
      <c r="F15" s="11"/>
      <c r="G15" s="57" t="s">
        <v>11</v>
      </c>
      <c r="H15" s="12"/>
      <c r="I15" s="22" t="s">
        <v>11</v>
      </c>
      <c r="J15" s="23"/>
      <c r="K15" s="57" t="s">
        <v>11</v>
      </c>
      <c r="L15" s="58"/>
    </row>
    <row r="16" spans="2:12" ht="19.5" customHeight="1" thickTop="1" x14ac:dyDescent="0.25">
      <c r="B16" s="432" t="s">
        <v>12</v>
      </c>
      <c r="C16" s="433" t="s">
        <v>108</v>
      </c>
      <c r="D16" s="434"/>
      <c r="E16" s="182"/>
      <c r="F16" s="183"/>
      <c r="G16" s="136" t="s">
        <v>122</v>
      </c>
      <c r="H16" s="435"/>
      <c r="I16" s="260"/>
      <c r="J16" s="299"/>
      <c r="K16" s="233" t="s">
        <v>124</v>
      </c>
      <c r="L16" s="234"/>
    </row>
    <row r="17" spans="2:12" x14ac:dyDescent="0.25">
      <c r="B17" s="223"/>
      <c r="C17" s="229" t="s">
        <v>114</v>
      </c>
      <c r="D17" s="339"/>
      <c r="E17" s="144"/>
      <c r="F17" s="146"/>
      <c r="G17" s="138" t="s">
        <v>67</v>
      </c>
      <c r="H17" s="436"/>
      <c r="I17" s="200"/>
      <c r="J17" s="161"/>
      <c r="K17" s="233" t="s">
        <v>58</v>
      </c>
      <c r="L17" s="234"/>
    </row>
    <row r="18" spans="2:12" ht="18.75" customHeight="1" x14ac:dyDescent="0.25">
      <c r="B18" s="223"/>
      <c r="C18" s="229" t="s">
        <v>51</v>
      </c>
      <c r="D18" s="339"/>
      <c r="E18" s="144"/>
      <c r="F18" s="146"/>
      <c r="G18" s="138" t="s">
        <v>65</v>
      </c>
      <c r="H18" s="436"/>
      <c r="I18" s="200"/>
      <c r="J18" s="161"/>
      <c r="K18" s="233" t="s">
        <v>75</v>
      </c>
      <c r="L18" s="234"/>
    </row>
    <row r="19" spans="2:12" x14ac:dyDescent="0.25">
      <c r="B19" s="223"/>
      <c r="C19" s="195" t="s">
        <v>118</v>
      </c>
      <c r="D19" s="335"/>
      <c r="E19" s="145"/>
      <c r="F19" s="168"/>
      <c r="G19" s="142" t="s">
        <v>123</v>
      </c>
      <c r="H19" s="437"/>
      <c r="I19" s="167"/>
      <c r="J19" s="273"/>
      <c r="K19" s="306" t="s">
        <v>125</v>
      </c>
      <c r="L19" s="239"/>
    </row>
    <row r="20" spans="2:12" ht="21.75" thickBot="1" x14ac:dyDescent="0.3">
      <c r="B20" s="417"/>
      <c r="C20" s="60" t="s">
        <v>11</v>
      </c>
      <c r="D20" s="81">
        <v>109</v>
      </c>
      <c r="E20" s="63" t="s">
        <v>11</v>
      </c>
      <c r="F20" s="64"/>
      <c r="G20" s="52" t="s">
        <v>11</v>
      </c>
      <c r="H20" s="13">
        <v>26</v>
      </c>
      <c r="I20" s="38" t="s">
        <v>11</v>
      </c>
      <c r="J20" s="65"/>
      <c r="K20" s="55" t="s">
        <v>11</v>
      </c>
      <c r="L20" s="24">
        <v>35</v>
      </c>
    </row>
    <row r="21" spans="2:12" ht="19.5" thickTop="1" x14ac:dyDescent="0.25">
      <c r="B21" s="223"/>
      <c r="C21" s="175"/>
      <c r="D21" s="176"/>
      <c r="E21" s="151"/>
      <c r="F21" s="152"/>
      <c r="G21" s="260"/>
      <c r="H21" s="299"/>
      <c r="I21" s="356" t="s">
        <v>388</v>
      </c>
      <c r="J21" s="158"/>
      <c r="K21" s="153"/>
      <c r="L21" s="154"/>
    </row>
    <row r="22" spans="2:12" x14ac:dyDescent="0.25">
      <c r="B22" s="223"/>
      <c r="C22" s="200"/>
      <c r="D22" s="247"/>
      <c r="E22" s="151"/>
      <c r="F22" s="152"/>
      <c r="G22" s="200"/>
      <c r="H22" s="161"/>
      <c r="I22" s="137" t="s">
        <v>126</v>
      </c>
      <c r="J22" s="248"/>
      <c r="K22" s="156"/>
      <c r="L22" s="152"/>
    </row>
    <row r="23" spans="2:12" ht="19.5" thickBot="1" x14ac:dyDescent="0.3">
      <c r="B23" s="224"/>
      <c r="C23" s="200"/>
      <c r="D23" s="247"/>
      <c r="E23" s="151"/>
      <c r="F23" s="152"/>
      <c r="G23" s="200"/>
      <c r="H23" s="161"/>
      <c r="I23" s="137" t="s">
        <v>166</v>
      </c>
      <c r="J23" s="248"/>
      <c r="K23" s="156"/>
      <c r="L23" s="152"/>
    </row>
    <row r="24" spans="2:12" x14ac:dyDescent="0.3">
      <c r="B24" s="203">
        <f>SUM(D20,F20,H20,J20,L20,L25,J25,H25,F25,D25)</f>
        <v>201</v>
      </c>
      <c r="C24" s="167"/>
      <c r="D24" s="244"/>
      <c r="E24" s="207"/>
      <c r="F24" s="208"/>
      <c r="G24" s="167"/>
      <c r="H24" s="273"/>
      <c r="I24" s="215" t="s">
        <v>389</v>
      </c>
      <c r="J24" s="216"/>
      <c r="K24" s="217"/>
      <c r="L24" s="213"/>
    </row>
    <row r="25" spans="2:12" ht="21.75" thickBot="1" x14ac:dyDescent="0.3">
      <c r="B25" s="421"/>
      <c r="C25" s="60" t="s">
        <v>11</v>
      </c>
      <c r="D25" s="72"/>
      <c r="E25" s="55" t="s">
        <v>11</v>
      </c>
      <c r="F25" s="17"/>
      <c r="G25" s="38" t="s">
        <v>11</v>
      </c>
      <c r="H25" s="65"/>
      <c r="I25" s="55" t="s">
        <v>11</v>
      </c>
      <c r="J25" s="17">
        <v>31</v>
      </c>
      <c r="K25" s="38" t="s">
        <v>11</v>
      </c>
      <c r="L25" s="17"/>
    </row>
    <row r="26" spans="2:12" ht="27.75" thickTop="1" thickBot="1" x14ac:dyDescent="0.3">
      <c r="B26" s="353" t="s">
        <v>13</v>
      </c>
      <c r="C26" s="354"/>
      <c r="D26" s="354"/>
      <c r="E26" s="354"/>
      <c r="F26" s="354"/>
      <c r="G26" s="354"/>
      <c r="H26" s="354"/>
      <c r="I26" s="354"/>
      <c r="J26" s="354"/>
      <c r="K26" s="354"/>
      <c r="L26" s="355"/>
    </row>
    <row r="27" spans="2:12" ht="19.5" customHeight="1" thickTop="1" x14ac:dyDescent="0.25">
      <c r="B27" s="417" t="s">
        <v>14</v>
      </c>
      <c r="C27" s="408" t="s">
        <v>108</v>
      </c>
      <c r="D27" s="409"/>
      <c r="E27" s="144"/>
      <c r="F27" s="146"/>
      <c r="G27" s="326" t="s">
        <v>390</v>
      </c>
      <c r="H27" s="316"/>
      <c r="I27" s="413" t="s">
        <v>131</v>
      </c>
      <c r="J27" s="166"/>
      <c r="K27" s="175"/>
      <c r="L27" s="164"/>
    </row>
    <row r="28" spans="2:12" x14ac:dyDescent="0.25">
      <c r="B28" s="223"/>
      <c r="C28" s="410" t="s">
        <v>115</v>
      </c>
      <c r="D28" s="409"/>
      <c r="E28" s="144"/>
      <c r="F28" s="146"/>
      <c r="G28" s="136" t="s">
        <v>134</v>
      </c>
      <c r="H28" s="159"/>
      <c r="I28" s="414" t="s">
        <v>85</v>
      </c>
      <c r="J28" s="415"/>
      <c r="K28" s="200"/>
      <c r="L28" s="161"/>
    </row>
    <row r="29" spans="2:12" ht="18.75" customHeight="1" x14ac:dyDescent="0.3">
      <c r="B29" s="223"/>
      <c r="C29" s="229" t="s">
        <v>116</v>
      </c>
      <c r="D29" s="339"/>
      <c r="E29" s="147"/>
      <c r="F29" s="148"/>
      <c r="G29" s="136" t="s">
        <v>409</v>
      </c>
      <c r="H29" s="159"/>
      <c r="I29" s="414" t="s">
        <v>132</v>
      </c>
      <c r="J29" s="415"/>
      <c r="K29" s="200"/>
      <c r="L29" s="161"/>
    </row>
    <row r="30" spans="2:12" x14ac:dyDescent="0.3">
      <c r="B30" s="223"/>
      <c r="C30" s="411" t="s">
        <v>117</v>
      </c>
      <c r="D30" s="412"/>
      <c r="E30" s="149"/>
      <c r="F30" s="150"/>
      <c r="G30" s="246" t="s">
        <v>391</v>
      </c>
      <c r="H30" s="330"/>
      <c r="I30" s="235" t="s">
        <v>133</v>
      </c>
      <c r="J30" s="407"/>
      <c r="K30" s="167"/>
      <c r="L30" s="273"/>
    </row>
    <row r="31" spans="2:12" ht="21.75" thickBot="1" x14ac:dyDescent="0.3">
      <c r="B31" s="223"/>
      <c r="C31" s="57" t="s">
        <v>11</v>
      </c>
      <c r="D31" s="98">
        <v>136</v>
      </c>
      <c r="E31" s="70" t="s">
        <v>11</v>
      </c>
      <c r="F31" s="59"/>
      <c r="G31" s="107" t="s">
        <v>11</v>
      </c>
      <c r="H31" s="65">
        <v>30</v>
      </c>
      <c r="I31" s="22" t="s">
        <v>11</v>
      </c>
      <c r="J31" s="13">
        <v>20</v>
      </c>
      <c r="K31" s="121" t="s">
        <v>11</v>
      </c>
      <c r="L31" s="17"/>
    </row>
    <row r="32" spans="2:12" ht="19.5" customHeight="1" thickTop="1" x14ac:dyDescent="0.25">
      <c r="B32" s="223"/>
      <c r="C32" s="156"/>
      <c r="D32" s="199"/>
      <c r="E32" s="151"/>
      <c r="F32" s="152"/>
      <c r="G32" s="153"/>
      <c r="H32" s="155"/>
      <c r="I32" s="406" t="s">
        <v>90</v>
      </c>
      <c r="J32" s="364"/>
      <c r="K32" s="175"/>
      <c r="L32" s="178"/>
    </row>
    <row r="33" spans="2:12" x14ac:dyDescent="0.3">
      <c r="B33" s="223"/>
      <c r="C33" s="156"/>
      <c r="D33" s="199"/>
      <c r="E33" s="209"/>
      <c r="F33" s="210"/>
      <c r="G33" s="404"/>
      <c r="H33" s="209"/>
      <c r="I33" s="249" t="s">
        <v>89</v>
      </c>
      <c r="J33" s="248"/>
      <c r="K33" s="200"/>
      <c r="L33" s="146"/>
    </row>
    <row r="34" spans="2:12" ht="19.5" customHeight="1" thickBot="1" x14ac:dyDescent="0.35">
      <c r="B34" s="224"/>
      <c r="C34" s="156"/>
      <c r="D34" s="199"/>
      <c r="E34" s="209"/>
      <c r="F34" s="210"/>
      <c r="G34" s="405"/>
      <c r="H34" s="323"/>
      <c r="I34" s="137" t="s">
        <v>179</v>
      </c>
      <c r="J34" s="248"/>
      <c r="K34" s="200"/>
      <c r="L34" s="146"/>
    </row>
    <row r="35" spans="2:12" x14ac:dyDescent="0.3">
      <c r="B35" s="203">
        <f>SUM(D31,F31,F36,D36,H31,H36,J31,J36,L31,L36)</f>
        <v>209</v>
      </c>
      <c r="C35" s="205"/>
      <c r="D35" s="206"/>
      <c r="E35" s="212"/>
      <c r="F35" s="213"/>
      <c r="G35" s="402"/>
      <c r="H35" s="212"/>
      <c r="I35" s="403" t="s">
        <v>91</v>
      </c>
      <c r="J35" s="216"/>
      <c r="K35" s="214"/>
      <c r="L35" s="150"/>
    </row>
    <row r="36" spans="2:12" ht="21.75" thickBot="1" x14ac:dyDescent="0.3">
      <c r="B36" s="204"/>
      <c r="C36" s="22" t="s">
        <v>11</v>
      </c>
      <c r="D36" s="53"/>
      <c r="E36" s="52" t="s">
        <v>11</v>
      </c>
      <c r="F36" s="11"/>
      <c r="G36" s="109" t="s">
        <v>11</v>
      </c>
      <c r="H36" s="17"/>
      <c r="I36" s="22" t="s">
        <v>11</v>
      </c>
      <c r="J36" s="101">
        <v>23</v>
      </c>
      <c r="K36" s="68" t="s">
        <v>11</v>
      </c>
      <c r="L36" s="8"/>
    </row>
    <row r="37" spans="2:12" ht="19.5" customHeight="1" thickTop="1" x14ac:dyDescent="0.25">
      <c r="B37" s="222" t="s">
        <v>15</v>
      </c>
      <c r="C37" s="341"/>
      <c r="D37" s="342"/>
      <c r="E37" s="360"/>
      <c r="F37" s="398"/>
      <c r="G37" s="157" t="s">
        <v>289</v>
      </c>
      <c r="H37" s="158"/>
      <c r="I37" s="182"/>
      <c r="J37" s="183"/>
      <c r="K37" s="399" t="s">
        <v>127</v>
      </c>
      <c r="L37" s="315"/>
    </row>
    <row r="38" spans="2:12" x14ac:dyDescent="0.25">
      <c r="B38" s="223"/>
      <c r="C38" s="156"/>
      <c r="D38" s="199"/>
      <c r="E38" s="151"/>
      <c r="F38" s="152"/>
      <c r="G38" s="136" t="s">
        <v>168</v>
      </c>
      <c r="H38" s="137"/>
      <c r="I38" s="160"/>
      <c r="J38" s="146"/>
      <c r="K38" s="191" t="s">
        <v>128</v>
      </c>
      <c r="L38" s="166"/>
    </row>
    <row r="39" spans="2:12" ht="18.75" customHeight="1" x14ac:dyDescent="0.25">
      <c r="B39" s="223"/>
      <c r="C39" s="156"/>
      <c r="D39" s="199"/>
      <c r="E39" s="151"/>
      <c r="F39" s="152"/>
      <c r="G39" s="136" t="s">
        <v>290</v>
      </c>
      <c r="H39" s="159"/>
      <c r="I39" s="144"/>
      <c r="J39" s="146"/>
      <c r="K39" s="191" t="s">
        <v>129</v>
      </c>
      <c r="L39" s="166"/>
    </row>
    <row r="40" spans="2:12" x14ac:dyDescent="0.3">
      <c r="B40" s="223"/>
      <c r="C40" s="205"/>
      <c r="D40" s="206"/>
      <c r="E40" s="207"/>
      <c r="F40" s="208"/>
      <c r="G40" s="193" t="s">
        <v>153</v>
      </c>
      <c r="H40" s="174"/>
      <c r="I40" s="149"/>
      <c r="J40" s="150"/>
      <c r="K40" s="197" t="s">
        <v>130</v>
      </c>
      <c r="L40" s="198"/>
    </row>
    <row r="41" spans="2:12" ht="42.75" thickBot="1" x14ac:dyDescent="0.3">
      <c r="B41" s="223"/>
      <c r="C41" s="57" t="s">
        <v>11</v>
      </c>
      <c r="D41" s="71"/>
      <c r="E41" s="55" t="s">
        <v>11</v>
      </c>
      <c r="F41" s="24"/>
      <c r="G41" s="94" t="s">
        <v>11</v>
      </c>
      <c r="H41" s="79">
        <v>106</v>
      </c>
      <c r="I41" s="52" t="s">
        <v>11</v>
      </c>
      <c r="J41" s="25"/>
      <c r="K41" s="38" t="s">
        <v>11</v>
      </c>
      <c r="L41" s="24">
        <v>47</v>
      </c>
    </row>
    <row r="42" spans="2:12" ht="19.5" thickTop="1" x14ac:dyDescent="0.3">
      <c r="B42" s="223"/>
      <c r="C42" s="156"/>
      <c r="D42" s="199"/>
      <c r="E42" s="262"/>
      <c r="F42" s="154"/>
      <c r="G42" s="400"/>
      <c r="H42" s="401"/>
      <c r="I42" s="397"/>
      <c r="J42" s="270"/>
      <c r="K42" s="345"/>
      <c r="L42" s="346"/>
    </row>
    <row r="43" spans="2:12" x14ac:dyDescent="0.3">
      <c r="B43" s="223"/>
      <c r="C43" s="156"/>
      <c r="D43" s="199"/>
      <c r="E43" s="151"/>
      <c r="F43" s="152"/>
      <c r="G43" s="156"/>
      <c r="H43" s="152"/>
      <c r="I43" s="179"/>
      <c r="J43" s="148"/>
      <c r="K43" s="156"/>
      <c r="L43" s="152"/>
    </row>
    <row r="44" spans="2:12" ht="19.5" thickBot="1" x14ac:dyDescent="0.35">
      <c r="B44" s="224"/>
      <c r="C44" s="156"/>
      <c r="D44" s="199"/>
      <c r="E44" s="151"/>
      <c r="F44" s="152"/>
      <c r="G44" s="156"/>
      <c r="H44" s="152"/>
      <c r="I44" s="179"/>
      <c r="J44" s="148"/>
      <c r="K44" s="156"/>
      <c r="L44" s="152"/>
    </row>
    <row r="45" spans="2:12" x14ac:dyDescent="0.3">
      <c r="B45" s="203">
        <f>SUM(D41,F41,H41,J41,L41,L46,J46,H46,F46,D46)</f>
        <v>153</v>
      </c>
      <c r="C45" s="205"/>
      <c r="D45" s="206"/>
      <c r="E45" s="207"/>
      <c r="F45" s="208"/>
      <c r="G45" s="217"/>
      <c r="H45" s="213"/>
      <c r="I45" s="396"/>
      <c r="J45" s="150"/>
      <c r="K45" s="217"/>
      <c r="L45" s="213"/>
    </row>
    <row r="46" spans="2:12" ht="21.75" thickBot="1" x14ac:dyDescent="0.3">
      <c r="B46" s="204"/>
      <c r="C46" s="57" t="s">
        <v>11</v>
      </c>
      <c r="D46" s="53"/>
      <c r="E46" s="63" t="s">
        <v>11</v>
      </c>
      <c r="F46" s="11"/>
      <c r="G46" s="57" t="s">
        <v>11</v>
      </c>
      <c r="H46" s="12"/>
      <c r="I46" s="57" t="s">
        <v>11</v>
      </c>
      <c r="J46" s="12"/>
      <c r="K46" s="57" t="s">
        <v>11</v>
      </c>
      <c r="L46" s="11"/>
    </row>
    <row r="47" spans="2:12" ht="20.25" thickTop="1" thickBot="1" x14ac:dyDescent="0.3">
      <c r="B47" s="5"/>
      <c r="C47" s="19"/>
      <c r="D47" s="19"/>
      <c r="E47" s="20"/>
      <c r="F47" s="21"/>
      <c r="G47" s="20"/>
      <c r="H47" s="21"/>
      <c r="I47" s="20"/>
      <c r="J47" s="21"/>
      <c r="K47" s="20"/>
      <c r="L47" s="21"/>
    </row>
    <row r="48" spans="2:12" ht="37.5" thickTop="1" thickBot="1" x14ac:dyDescent="0.3">
      <c r="B48" s="290">
        <f>B3+1</f>
        <v>45083</v>
      </c>
      <c r="C48" s="291"/>
      <c r="D48" s="291"/>
      <c r="E48" s="291"/>
      <c r="F48" s="291"/>
      <c r="G48" s="291"/>
      <c r="H48" s="291"/>
      <c r="I48" s="291"/>
      <c r="J48" s="291"/>
      <c r="K48" s="291"/>
      <c r="L48" s="292"/>
    </row>
    <row r="49" spans="2:12" ht="30" thickTop="1" thickBot="1" x14ac:dyDescent="0.3">
      <c r="B49" s="277" t="s">
        <v>0</v>
      </c>
      <c r="C49" s="278"/>
      <c r="D49" s="279"/>
      <c r="E49" s="280" t="s">
        <v>1</v>
      </c>
      <c r="F49" s="281"/>
      <c r="G49" s="282" t="s">
        <v>2</v>
      </c>
      <c r="H49" s="283"/>
      <c r="I49" s="284" t="s">
        <v>3</v>
      </c>
      <c r="J49" s="285"/>
      <c r="K49" s="286" t="s">
        <v>4</v>
      </c>
      <c r="L49" s="287"/>
    </row>
    <row r="50" spans="2:12" ht="30" thickTop="1" thickBot="1" x14ac:dyDescent="0.3">
      <c r="B50" s="73" t="s">
        <v>16</v>
      </c>
      <c r="C50" s="267" t="s">
        <v>6</v>
      </c>
      <c r="D50" s="385"/>
      <c r="E50" s="385"/>
      <c r="F50" s="268"/>
      <c r="G50" s="267" t="s">
        <v>7</v>
      </c>
      <c r="H50" s="268"/>
      <c r="I50" s="267" t="s">
        <v>8</v>
      </c>
      <c r="J50" s="268"/>
      <c r="K50" s="267" t="s">
        <v>9</v>
      </c>
      <c r="L50" s="268"/>
    </row>
    <row r="51" spans="2:12" ht="19.5" customHeight="1" thickTop="1" x14ac:dyDescent="0.25">
      <c r="B51" s="373" t="s">
        <v>10</v>
      </c>
      <c r="C51" s="169"/>
      <c r="D51" s="170"/>
      <c r="E51" s="386"/>
      <c r="F51" s="387"/>
      <c r="G51" s="165" t="s">
        <v>145</v>
      </c>
      <c r="H51" s="166"/>
      <c r="I51" s="136" t="s">
        <v>160</v>
      </c>
      <c r="J51" s="137"/>
      <c r="K51" s="356" t="s">
        <v>157</v>
      </c>
      <c r="L51" s="263"/>
    </row>
    <row r="52" spans="2:12" x14ac:dyDescent="0.25">
      <c r="B52" s="373"/>
      <c r="C52" s="169"/>
      <c r="D52" s="170"/>
      <c r="E52" s="383"/>
      <c r="F52" s="388"/>
      <c r="G52" s="165" t="s">
        <v>59</v>
      </c>
      <c r="H52" s="166"/>
      <c r="I52" s="138" t="s">
        <v>96</v>
      </c>
      <c r="J52" s="139"/>
      <c r="K52" s="136" t="s">
        <v>70</v>
      </c>
      <c r="L52" s="159"/>
    </row>
    <row r="53" spans="2:12" ht="18.75" customHeight="1" x14ac:dyDescent="0.25">
      <c r="B53" s="373"/>
      <c r="C53" s="169"/>
      <c r="D53" s="170"/>
      <c r="E53" s="383"/>
      <c r="F53" s="388"/>
      <c r="G53" s="165" t="s">
        <v>146</v>
      </c>
      <c r="H53" s="166"/>
      <c r="I53" s="140" t="s">
        <v>98</v>
      </c>
      <c r="J53" s="141"/>
      <c r="K53" s="136" t="s">
        <v>158</v>
      </c>
      <c r="L53" s="159"/>
    </row>
    <row r="54" spans="2:12" x14ac:dyDescent="0.3">
      <c r="B54" s="373"/>
      <c r="C54" s="171"/>
      <c r="D54" s="172"/>
      <c r="E54" s="389"/>
      <c r="F54" s="390"/>
      <c r="G54" s="391" t="s">
        <v>86</v>
      </c>
      <c r="H54" s="198"/>
      <c r="I54" s="142" t="s">
        <v>97</v>
      </c>
      <c r="J54" s="143"/>
      <c r="K54" s="193" t="s">
        <v>159</v>
      </c>
      <c r="L54" s="174"/>
    </row>
    <row r="55" spans="2:12" ht="21.75" thickBot="1" x14ac:dyDescent="0.3">
      <c r="B55" s="373"/>
      <c r="C55" s="52" t="s">
        <v>11</v>
      </c>
      <c r="D55" s="54"/>
      <c r="E55" s="63" t="s">
        <v>11</v>
      </c>
      <c r="F55" s="64"/>
      <c r="G55" s="55" t="s">
        <v>11</v>
      </c>
      <c r="H55" s="24">
        <v>39</v>
      </c>
      <c r="I55" s="38" t="s">
        <v>11</v>
      </c>
      <c r="J55" s="24">
        <v>51</v>
      </c>
      <c r="K55" s="38" t="s">
        <v>11</v>
      </c>
      <c r="L55" s="65">
        <v>25</v>
      </c>
    </row>
    <row r="56" spans="2:12" ht="19.5" customHeight="1" thickTop="1" x14ac:dyDescent="0.25">
      <c r="B56" s="373"/>
      <c r="C56" s="394"/>
      <c r="D56" s="395"/>
      <c r="E56" s="383"/>
      <c r="F56" s="384"/>
      <c r="G56" s="392" t="s">
        <v>88</v>
      </c>
      <c r="H56" s="393"/>
      <c r="I56" s="175"/>
      <c r="J56" s="178"/>
      <c r="K56" s="175"/>
      <c r="L56" s="164"/>
    </row>
    <row r="57" spans="2:12" x14ac:dyDescent="0.25">
      <c r="B57" s="373"/>
      <c r="C57" s="369"/>
      <c r="D57" s="370"/>
      <c r="E57" s="383"/>
      <c r="F57" s="384"/>
      <c r="G57" s="225" t="s">
        <v>57</v>
      </c>
      <c r="H57" s="234"/>
      <c r="I57" s="200"/>
      <c r="J57" s="146"/>
      <c r="K57" s="200"/>
      <c r="L57" s="161"/>
    </row>
    <row r="58" spans="2:12" ht="19.5" customHeight="1" thickBot="1" x14ac:dyDescent="0.3">
      <c r="B58" s="374"/>
      <c r="C58" s="169"/>
      <c r="D58" s="170"/>
      <c r="E58" s="383"/>
      <c r="F58" s="384"/>
      <c r="G58" s="225" t="s">
        <v>156</v>
      </c>
      <c r="H58" s="234"/>
      <c r="I58" s="200"/>
      <c r="J58" s="146"/>
      <c r="K58" s="200"/>
      <c r="L58" s="161"/>
    </row>
    <row r="59" spans="2:12" x14ac:dyDescent="0.25">
      <c r="B59" s="365">
        <f>SUM(D55,F55,F60,D60,H55,J55,J60,H60,L55,L60)</f>
        <v>155</v>
      </c>
      <c r="C59" s="171"/>
      <c r="D59" s="172"/>
      <c r="E59" s="56"/>
      <c r="F59" s="56"/>
      <c r="G59" s="382" t="s">
        <v>61</v>
      </c>
      <c r="H59" s="239"/>
      <c r="I59" s="167"/>
      <c r="J59" s="168"/>
      <c r="K59" s="167"/>
      <c r="L59" s="273"/>
    </row>
    <row r="60" spans="2:12" ht="21.75" thickBot="1" x14ac:dyDescent="0.3">
      <c r="B60" s="381"/>
      <c r="C60" s="120" t="s">
        <v>11</v>
      </c>
      <c r="D60" s="72"/>
      <c r="E60" s="52" t="s">
        <v>11</v>
      </c>
      <c r="F60" s="11"/>
      <c r="G60" s="57" t="s">
        <v>11</v>
      </c>
      <c r="H60" s="11">
        <v>40</v>
      </c>
      <c r="I60" s="22" t="s">
        <v>11</v>
      </c>
      <c r="J60" s="11"/>
      <c r="K60" s="38" t="s">
        <v>11</v>
      </c>
      <c r="L60" s="75"/>
    </row>
    <row r="61" spans="2:12" ht="19.5" customHeight="1" thickTop="1" x14ac:dyDescent="0.25">
      <c r="B61" s="372" t="s">
        <v>12</v>
      </c>
      <c r="C61" s="163"/>
      <c r="D61" s="176"/>
      <c r="E61" s="162"/>
      <c r="F61" s="375"/>
      <c r="G61" s="191" t="s">
        <v>204</v>
      </c>
      <c r="H61" s="166"/>
      <c r="I61" s="376" t="s">
        <v>154</v>
      </c>
      <c r="J61" s="377"/>
      <c r="K61" s="378" t="s">
        <v>144</v>
      </c>
      <c r="L61" s="256"/>
    </row>
    <row r="62" spans="2:12" x14ac:dyDescent="0.25">
      <c r="B62" s="373"/>
      <c r="C62" s="169"/>
      <c r="D62" s="170"/>
      <c r="E62" s="169"/>
      <c r="F62" s="379"/>
      <c r="G62" s="191" t="s">
        <v>205</v>
      </c>
      <c r="H62" s="166"/>
      <c r="I62" s="191" t="s">
        <v>54</v>
      </c>
      <c r="J62" s="300"/>
      <c r="K62" s="233" t="s">
        <v>81</v>
      </c>
      <c r="L62" s="252"/>
    </row>
    <row r="63" spans="2:12" ht="18.75" customHeight="1" x14ac:dyDescent="0.25">
      <c r="B63" s="373"/>
      <c r="C63" s="369"/>
      <c r="D63" s="370"/>
      <c r="E63" s="369"/>
      <c r="F63" s="371"/>
      <c r="G63" s="191" t="s">
        <v>62</v>
      </c>
      <c r="H63" s="166"/>
      <c r="I63" s="191" t="s">
        <v>155</v>
      </c>
      <c r="J63" s="300"/>
      <c r="K63" s="233" t="s">
        <v>75</v>
      </c>
      <c r="L63" s="252"/>
    </row>
    <row r="64" spans="2:12" x14ac:dyDescent="0.25">
      <c r="B64" s="373"/>
      <c r="C64" s="171"/>
      <c r="D64" s="172"/>
      <c r="E64" s="171"/>
      <c r="F64" s="380"/>
      <c r="G64" s="235" t="s">
        <v>203</v>
      </c>
      <c r="H64" s="275"/>
      <c r="I64" s="235" t="s">
        <v>55</v>
      </c>
      <c r="J64" s="305"/>
      <c r="K64" s="306" t="s">
        <v>433</v>
      </c>
      <c r="L64" s="307"/>
    </row>
    <row r="65" spans="2:12" ht="42.75" thickBot="1" x14ac:dyDescent="0.3">
      <c r="B65" s="373"/>
      <c r="C65" s="76" t="s">
        <v>11</v>
      </c>
      <c r="D65" s="71"/>
      <c r="E65" s="70" t="s">
        <v>11</v>
      </c>
      <c r="F65" s="59"/>
      <c r="G65" s="9" t="s">
        <v>11</v>
      </c>
      <c r="H65" s="11">
        <v>27</v>
      </c>
      <c r="I65" s="22" t="s">
        <v>11</v>
      </c>
      <c r="J65" s="13">
        <v>21</v>
      </c>
      <c r="K65" s="107" t="s">
        <v>11</v>
      </c>
      <c r="L65" s="24">
        <v>30</v>
      </c>
    </row>
    <row r="66" spans="2:12" ht="19.5" customHeight="1" thickTop="1" x14ac:dyDescent="0.25">
      <c r="B66" s="373"/>
      <c r="C66" s="151"/>
      <c r="D66" s="199"/>
      <c r="E66" s="151"/>
      <c r="F66" s="151"/>
      <c r="G66" s="163"/>
      <c r="H66" s="178"/>
      <c r="I66" s="326" t="s">
        <v>165</v>
      </c>
      <c r="J66" s="316"/>
      <c r="K66" s="356" t="s">
        <v>150</v>
      </c>
      <c r="L66" s="158"/>
    </row>
    <row r="67" spans="2:12" x14ac:dyDescent="0.25">
      <c r="B67" s="373"/>
      <c r="C67" s="151"/>
      <c r="D67" s="199"/>
      <c r="E67" s="324"/>
      <c r="F67" s="219"/>
      <c r="G67" s="144"/>
      <c r="H67" s="146"/>
      <c r="I67" s="136" t="s">
        <v>68</v>
      </c>
      <c r="J67" s="159"/>
      <c r="K67" s="137" t="s">
        <v>151</v>
      </c>
      <c r="L67" s="248"/>
    </row>
    <row r="68" spans="2:12" ht="19.5" customHeight="1" thickBot="1" x14ac:dyDescent="0.3">
      <c r="B68" s="374"/>
      <c r="C68" s="151"/>
      <c r="D68" s="199"/>
      <c r="E68" s="324"/>
      <c r="F68" s="219"/>
      <c r="G68" s="144"/>
      <c r="H68" s="146"/>
      <c r="I68" s="136" t="s">
        <v>166</v>
      </c>
      <c r="J68" s="159"/>
      <c r="K68" s="137" t="s">
        <v>161</v>
      </c>
      <c r="L68" s="248"/>
    </row>
    <row r="69" spans="2:12" x14ac:dyDescent="0.3">
      <c r="B69" s="365">
        <f>SUM(D65,D70,F65,F70,H65,H70,J65,J70,L65,L70)</f>
        <v>154</v>
      </c>
      <c r="C69" s="207"/>
      <c r="D69" s="206"/>
      <c r="E69" s="357"/>
      <c r="F69" s="289"/>
      <c r="G69" s="149"/>
      <c r="H69" s="150"/>
      <c r="I69" s="246" t="s">
        <v>69</v>
      </c>
      <c r="J69" s="330"/>
      <c r="K69" s="215" t="s">
        <v>153</v>
      </c>
      <c r="L69" s="216"/>
    </row>
    <row r="70" spans="2:12" ht="21.75" thickBot="1" x14ac:dyDescent="0.3">
      <c r="B70" s="366"/>
      <c r="C70" s="70" t="s">
        <v>11</v>
      </c>
      <c r="D70" s="77"/>
      <c r="E70" s="70" t="s">
        <v>11</v>
      </c>
      <c r="F70" s="58"/>
      <c r="G70" s="57" t="s">
        <v>11</v>
      </c>
      <c r="H70" s="78"/>
      <c r="I70" s="57" t="s">
        <v>11</v>
      </c>
      <c r="J70" s="79">
        <v>30</v>
      </c>
      <c r="K70" s="70" t="s">
        <v>11</v>
      </c>
      <c r="L70" s="58">
        <v>46</v>
      </c>
    </row>
    <row r="71" spans="2:12" ht="27.75" thickTop="1" thickBot="1" x14ac:dyDescent="0.3">
      <c r="B71" s="353" t="s">
        <v>13</v>
      </c>
      <c r="C71" s="354"/>
      <c r="D71" s="354"/>
      <c r="E71" s="354"/>
      <c r="F71" s="354"/>
      <c r="G71" s="354"/>
      <c r="H71" s="354"/>
      <c r="I71" s="354"/>
      <c r="J71" s="354"/>
      <c r="K71" s="354"/>
      <c r="L71" s="355"/>
    </row>
    <row r="72" spans="2:12" ht="19.5" customHeight="1" thickTop="1" x14ac:dyDescent="0.3">
      <c r="B72" s="223" t="s">
        <v>14</v>
      </c>
      <c r="C72" s="136" t="s">
        <v>140</v>
      </c>
      <c r="D72" s="192"/>
      <c r="E72" s="262"/>
      <c r="F72" s="155"/>
      <c r="G72" s="163"/>
      <c r="H72" s="164"/>
      <c r="I72" s="356" t="s">
        <v>147</v>
      </c>
      <c r="J72" s="263"/>
      <c r="K72" s="351" t="s">
        <v>392</v>
      </c>
      <c r="L72" s="352"/>
    </row>
    <row r="73" spans="2:12" x14ac:dyDescent="0.3">
      <c r="B73" s="223"/>
      <c r="C73" s="136" t="s">
        <v>141</v>
      </c>
      <c r="D73" s="192"/>
      <c r="E73" s="324"/>
      <c r="F73" s="219"/>
      <c r="G73" s="160"/>
      <c r="H73" s="161"/>
      <c r="I73" s="367" t="s">
        <v>148</v>
      </c>
      <c r="J73" s="368"/>
      <c r="K73" s="351" t="s">
        <v>162</v>
      </c>
      <c r="L73" s="352"/>
    </row>
    <row r="74" spans="2:12" ht="18.75" customHeight="1" x14ac:dyDescent="0.3">
      <c r="B74" s="223"/>
      <c r="C74" s="136" t="s">
        <v>142</v>
      </c>
      <c r="D74" s="192"/>
      <c r="E74" s="324"/>
      <c r="F74" s="219"/>
      <c r="G74" s="160"/>
      <c r="H74" s="161"/>
      <c r="I74" s="367" t="s">
        <v>132</v>
      </c>
      <c r="J74" s="368"/>
      <c r="K74" s="351" t="s">
        <v>395</v>
      </c>
      <c r="L74" s="352"/>
    </row>
    <row r="75" spans="2:12" x14ac:dyDescent="0.3">
      <c r="B75" s="223"/>
      <c r="C75" s="193" t="s">
        <v>143</v>
      </c>
      <c r="D75" s="194"/>
      <c r="E75" s="357"/>
      <c r="F75" s="289"/>
      <c r="G75" s="298"/>
      <c r="H75" s="273"/>
      <c r="I75" s="358" t="s">
        <v>149</v>
      </c>
      <c r="J75" s="359"/>
      <c r="K75" s="215" t="s">
        <v>394</v>
      </c>
      <c r="L75" s="330"/>
    </row>
    <row r="76" spans="2:12" ht="21.75" thickBot="1" x14ac:dyDescent="0.3">
      <c r="B76" s="223"/>
      <c r="C76" s="22" t="s">
        <v>11</v>
      </c>
      <c r="D76" s="53">
        <v>61</v>
      </c>
      <c r="E76" s="52" t="s">
        <v>11</v>
      </c>
      <c r="F76" s="12"/>
      <c r="G76" s="22" t="s">
        <v>11</v>
      </c>
      <c r="H76" s="106"/>
      <c r="I76" s="38" t="s">
        <v>11</v>
      </c>
      <c r="J76" s="17">
        <v>49</v>
      </c>
      <c r="K76" s="22" t="s">
        <v>11</v>
      </c>
      <c r="L76" s="102">
        <v>21</v>
      </c>
    </row>
    <row r="77" spans="2:12" ht="19.5" customHeight="1" thickTop="1" x14ac:dyDescent="0.3">
      <c r="B77" s="223"/>
      <c r="C77" s="341"/>
      <c r="D77" s="342"/>
      <c r="E77" s="360"/>
      <c r="F77" s="361"/>
      <c r="G77" s="362" t="s">
        <v>184</v>
      </c>
      <c r="H77" s="363"/>
      <c r="I77" s="255" t="s">
        <v>79</v>
      </c>
      <c r="J77" s="256"/>
      <c r="K77" s="326" t="s">
        <v>177</v>
      </c>
      <c r="L77" s="364"/>
    </row>
    <row r="78" spans="2:12" x14ac:dyDescent="0.3">
      <c r="B78" s="223"/>
      <c r="C78" s="156"/>
      <c r="D78" s="199"/>
      <c r="E78" s="151"/>
      <c r="F78" s="219"/>
      <c r="G78" s="351" t="s">
        <v>185</v>
      </c>
      <c r="H78" s="352"/>
      <c r="I78" s="233" t="s">
        <v>77</v>
      </c>
      <c r="J78" s="234"/>
      <c r="K78" s="136" t="s">
        <v>63</v>
      </c>
      <c r="L78" s="248"/>
    </row>
    <row r="79" spans="2:12" ht="19.5" thickBot="1" x14ac:dyDescent="0.35">
      <c r="B79" s="224"/>
      <c r="C79" s="156"/>
      <c r="D79" s="199"/>
      <c r="E79" s="151"/>
      <c r="F79" s="219"/>
      <c r="G79" s="351" t="s">
        <v>101</v>
      </c>
      <c r="H79" s="352"/>
      <c r="I79" s="233" t="s">
        <v>269</v>
      </c>
      <c r="J79" s="234"/>
      <c r="K79" s="136" t="s">
        <v>179</v>
      </c>
      <c r="L79" s="248"/>
    </row>
    <row r="80" spans="2:12" x14ac:dyDescent="0.3">
      <c r="B80" s="203">
        <f>SUM(D76,F76,H76,J76,L76,L81,J81,H81,F81,D81)</f>
        <v>204</v>
      </c>
      <c r="C80" s="205"/>
      <c r="D80" s="206"/>
      <c r="E80" s="207"/>
      <c r="F80" s="289"/>
      <c r="G80" s="215" t="s">
        <v>186</v>
      </c>
      <c r="H80" s="330"/>
      <c r="I80" s="306" t="s">
        <v>80</v>
      </c>
      <c r="J80" s="239"/>
      <c r="K80" s="193" t="s">
        <v>178</v>
      </c>
      <c r="L80" s="245"/>
    </row>
    <row r="81" spans="2:12" ht="21.75" thickBot="1" x14ac:dyDescent="0.3">
      <c r="B81" s="204"/>
      <c r="C81" s="22" t="s">
        <v>11</v>
      </c>
      <c r="D81" s="53"/>
      <c r="E81" s="52" t="s">
        <v>11</v>
      </c>
      <c r="F81" s="74"/>
      <c r="G81" s="70" t="s">
        <v>11</v>
      </c>
      <c r="H81" s="59">
        <v>24</v>
      </c>
      <c r="I81" s="52" t="s">
        <v>11</v>
      </c>
      <c r="J81" s="14">
        <v>19</v>
      </c>
      <c r="K81" s="123" t="s">
        <v>11</v>
      </c>
      <c r="L81" s="17">
        <v>30</v>
      </c>
    </row>
    <row r="82" spans="2:12" ht="19.5" customHeight="1" thickTop="1" x14ac:dyDescent="0.3">
      <c r="B82" s="222" t="s">
        <v>15</v>
      </c>
      <c r="C82" s="341"/>
      <c r="D82" s="342"/>
      <c r="E82" s="343"/>
      <c r="F82" s="344"/>
      <c r="G82" s="144"/>
      <c r="H82" s="161"/>
      <c r="I82" s="162"/>
      <c r="J82" s="162"/>
      <c r="K82" s="345"/>
      <c r="L82" s="346"/>
    </row>
    <row r="83" spans="2:12" x14ac:dyDescent="0.3">
      <c r="B83" s="223"/>
      <c r="C83" s="156"/>
      <c r="D83" s="199"/>
      <c r="E83" s="322"/>
      <c r="F83" s="323"/>
      <c r="G83" s="144"/>
      <c r="H83" s="161"/>
      <c r="I83" s="169"/>
      <c r="J83" s="332"/>
      <c r="K83" s="151"/>
      <c r="L83" s="152"/>
    </row>
    <row r="84" spans="2:12" ht="18.75" customHeight="1" x14ac:dyDescent="0.3">
      <c r="B84" s="223"/>
      <c r="C84" s="156"/>
      <c r="D84" s="199"/>
      <c r="E84" s="322"/>
      <c r="F84" s="323"/>
      <c r="G84" s="144"/>
      <c r="H84" s="161"/>
      <c r="I84" s="144"/>
      <c r="J84" s="161"/>
      <c r="K84" s="151"/>
      <c r="L84" s="152"/>
    </row>
    <row r="85" spans="2:12" x14ac:dyDescent="0.3">
      <c r="B85" s="223"/>
      <c r="C85" s="205"/>
      <c r="D85" s="206"/>
      <c r="E85" s="325"/>
      <c r="F85" s="218"/>
      <c r="G85" s="145"/>
      <c r="H85" s="273"/>
      <c r="I85" s="145"/>
      <c r="J85" s="273"/>
      <c r="K85" s="212"/>
      <c r="L85" s="213"/>
    </row>
    <row r="86" spans="2:12" ht="21.75" thickBot="1" x14ac:dyDescent="0.3">
      <c r="B86" s="223"/>
      <c r="C86" s="57" t="s">
        <v>11</v>
      </c>
      <c r="D86" s="71"/>
      <c r="E86" s="70" t="s">
        <v>11</v>
      </c>
      <c r="F86" s="78"/>
      <c r="G86" s="57" t="s">
        <v>11</v>
      </c>
      <c r="H86" s="64"/>
      <c r="I86" s="57" t="s">
        <v>11</v>
      </c>
      <c r="J86" s="79"/>
      <c r="K86" s="124" t="s">
        <v>11</v>
      </c>
      <c r="L86" s="11"/>
    </row>
    <row r="87" spans="2:12" ht="19.5" thickTop="1" x14ac:dyDescent="0.25">
      <c r="B87" s="223"/>
      <c r="C87" s="347"/>
      <c r="D87" s="348"/>
      <c r="E87" s="349"/>
      <c r="F87" s="350"/>
      <c r="G87" s="151"/>
      <c r="H87" s="219"/>
      <c r="I87" s="162"/>
      <c r="J87" s="162"/>
      <c r="K87" s="345"/>
      <c r="L87" s="346"/>
    </row>
    <row r="88" spans="2:12" x14ac:dyDescent="0.25">
      <c r="B88" s="223"/>
      <c r="C88" s="156"/>
      <c r="D88" s="199"/>
      <c r="E88" s="151"/>
      <c r="F88" s="219"/>
      <c r="G88" s="151"/>
      <c r="H88" s="219"/>
      <c r="I88" s="169"/>
      <c r="J88" s="332"/>
      <c r="K88" s="151"/>
      <c r="L88" s="152"/>
    </row>
    <row r="89" spans="2:12" ht="19.5" thickBot="1" x14ac:dyDescent="0.3">
      <c r="B89" s="224"/>
      <c r="C89" s="156"/>
      <c r="D89" s="199"/>
      <c r="E89" s="151"/>
      <c r="F89" s="219"/>
      <c r="G89" s="151"/>
      <c r="H89" s="219"/>
      <c r="I89" s="144"/>
      <c r="J89" s="161"/>
      <c r="K89" s="151"/>
      <c r="L89" s="152"/>
    </row>
    <row r="90" spans="2:12" x14ac:dyDescent="0.3">
      <c r="B90" s="203">
        <f>SUM(D86,D91,F91,F86,H86,H91,J91,J86,L86,L91)</f>
        <v>0</v>
      </c>
      <c r="C90" s="205"/>
      <c r="D90" s="206"/>
      <c r="E90" s="207"/>
      <c r="F90" s="289"/>
      <c r="G90" s="207"/>
      <c r="H90" s="289"/>
      <c r="I90" s="145"/>
      <c r="J90" s="273"/>
      <c r="K90" s="212"/>
      <c r="L90" s="213"/>
    </row>
    <row r="91" spans="2:12" ht="21.75" thickBot="1" x14ac:dyDescent="0.3">
      <c r="B91" s="204"/>
      <c r="C91" s="57" t="s">
        <v>11</v>
      </c>
      <c r="D91" s="77"/>
      <c r="E91" s="70" t="s">
        <v>11</v>
      </c>
      <c r="F91" s="79"/>
      <c r="G91" s="76" t="s">
        <v>11</v>
      </c>
      <c r="H91" s="12"/>
      <c r="I91" s="57" t="s">
        <v>11</v>
      </c>
      <c r="J91" s="79"/>
      <c r="K91" s="76" t="s">
        <v>11</v>
      </c>
      <c r="L91" s="11"/>
    </row>
    <row r="92" spans="2:12" ht="20.25" thickTop="1" thickBot="1" x14ac:dyDescent="0.3">
      <c r="B92" s="5"/>
      <c r="C92" s="19"/>
      <c r="D92" s="19"/>
      <c r="E92" s="20"/>
      <c r="F92" s="21"/>
      <c r="G92" s="20"/>
      <c r="H92" s="21"/>
      <c r="I92" s="20"/>
      <c r="J92" s="21"/>
      <c r="K92" s="20"/>
      <c r="L92" s="21"/>
    </row>
    <row r="93" spans="2:12" ht="37.5" thickTop="1" thickBot="1" x14ac:dyDescent="0.3">
      <c r="B93" s="290">
        <f>B3+2</f>
        <v>45084</v>
      </c>
      <c r="C93" s="291"/>
      <c r="D93" s="291"/>
      <c r="E93" s="291"/>
      <c r="F93" s="291"/>
      <c r="G93" s="291"/>
      <c r="H93" s="291"/>
      <c r="I93" s="291"/>
      <c r="J93" s="291"/>
      <c r="K93" s="291"/>
      <c r="L93" s="292"/>
    </row>
    <row r="94" spans="2:12" ht="30" thickTop="1" thickBot="1" x14ac:dyDescent="0.3">
      <c r="B94" s="277" t="s">
        <v>0</v>
      </c>
      <c r="C94" s="278"/>
      <c r="D94" s="279"/>
      <c r="E94" s="280" t="s">
        <v>1</v>
      </c>
      <c r="F94" s="281"/>
      <c r="G94" s="282" t="s">
        <v>2</v>
      </c>
      <c r="H94" s="283"/>
      <c r="I94" s="284" t="s">
        <v>3</v>
      </c>
      <c r="J94" s="285"/>
      <c r="K94" s="286" t="s">
        <v>4</v>
      </c>
      <c r="L94" s="287"/>
    </row>
    <row r="95" spans="2:12" ht="30" thickTop="1" thickBot="1" x14ac:dyDescent="0.3">
      <c r="B95" s="3" t="s">
        <v>16</v>
      </c>
      <c r="C95" s="184" t="s">
        <v>6</v>
      </c>
      <c r="D95" s="185"/>
      <c r="E95" s="185"/>
      <c r="F95" s="186"/>
      <c r="G95" s="184" t="s">
        <v>7</v>
      </c>
      <c r="H95" s="186"/>
      <c r="I95" s="187" t="s">
        <v>8</v>
      </c>
      <c r="J95" s="188"/>
      <c r="K95" s="184" t="s">
        <v>9</v>
      </c>
      <c r="L95" s="186"/>
    </row>
    <row r="96" spans="2:12" ht="19.5" customHeight="1" thickTop="1" x14ac:dyDescent="0.3">
      <c r="B96" s="222" t="s">
        <v>10</v>
      </c>
      <c r="C96" s="229" t="s">
        <v>135</v>
      </c>
      <c r="D96" s="339"/>
      <c r="E96" s="269"/>
      <c r="F96" s="270"/>
      <c r="G96" s="249" t="s">
        <v>71</v>
      </c>
      <c r="H96" s="159"/>
      <c r="I96" s="163"/>
      <c r="J96" s="220"/>
      <c r="K96" s="340"/>
      <c r="L96" s="183"/>
    </row>
    <row r="97" spans="2:12" x14ac:dyDescent="0.3">
      <c r="B97" s="223"/>
      <c r="C97" s="229" t="s">
        <v>136</v>
      </c>
      <c r="D97" s="339"/>
      <c r="E97" s="147"/>
      <c r="F97" s="148"/>
      <c r="G97" s="249" t="s">
        <v>67</v>
      </c>
      <c r="H97" s="159"/>
      <c r="I97" s="200"/>
      <c r="J97" s="231"/>
      <c r="K97" s="200"/>
      <c r="L97" s="146"/>
    </row>
    <row r="98" spans="2:12" ht="18.75" customHeight="1" x14ac:dyDescent="0.3">
      <c r="B98" s="223"/>
      <c r="C98" s="229" t="s">
        <v>111</v>
      </c>
      <c r="D98" s="339"/>
      <c r="E98" s="147"/>
      <c r="F98" s="148"/>
      <c r="G98" s="249" t="s">
        <v>239</v>
      </c>
      <c r="H98" s="159"/>
      <c r="I98" s="200"/>
      <c r="J98" s="146"/>
      <c r="K98" s="200"/>
      <c r="L98" s="146"/>
    </row>
    <row r="99" spans="2:12" x14ac:dyDescent="0.3">
      <c r="B99" s="223"/>
      <c r="C99" s="195" t="s">
        <v>137</v>
      </c>
      <c r="D99" s="335"/>
      <c r="E99" s="149"/>
      <c r="F99" s="150"/>
      <c r="G99" s="329" t="s">
        <v>66</v>
      </c>
      <c r="H99" s="174"/>
      <c r="I99" s="167"/>
      <c r="J99" s="337"/>
      <c r="K99" s="167"/>
      <c r="L99" s="168"/>
    </row>
    <row r="100" spans="2:12" ht="21.75" thickBot="1" x14ac:dyDescent="0.3">
      <c r="B100" s="223"/>
      <c r="C100" s="57" t="s">
        <v>11</v>
      </c>
      <c r="D100" s="71">
        <v>109</v>
      </c>
      <c r="E100" s="70" t="s">
        <v>11</v>
      </c>
      <c r="F100" s="59"/>
      <c r="G100" s="125" t="s">
        <v>11</v>
      </c>
      <c r="H100" s="59">
        <v>26</v>
      </c>
      <c r="I100" s="57" t="s">
        <v>11</v>
      </c>
      <c r="J100" s="78"/>
      <c r="K100" s="57" t="s">
        <v>11</v>
      </c>
      <c r="L100" s="59"/>
    </row>
    <row r="101" spans="2:12" ht="18.75" customHeight="1" thickTop="1" x14ac:dyDescent="0.3">
      <c r="B101" s="223"/>
      <c r="C101" s="333" t="s">
        <v>135</v>
      </c>
      <c r="D101" s="334"/>
      <c r="E101" s="209"/>
      <c r="F101" s="210"/>
      <c r="G101" s="293"/>
      <c r="H101" s="297"/>
      <c r="I101" s="144"/>
      <c r="J101" s="144"/>
      <c r="K101" s="160"/>
      <c r="L101" s="146"/>
    </row>
    <row r="102" spans="2:12" x14ac:dyDescent="0.25">
      <c r="B102" s="223"/>
      <c r="C102" s="333" t="s">
        <v>138</v>
      </c>
      <c r="D102" s="334"/>
      <c r="E102" s="151"/>
      <c r="F102" s="152"/>
      <c r="G102" s="338"/>
      <c r="H102" s="146"/>
      <c r="I102" s="200"/>
      <c r="J102" s="231"/>
      <c r="K102" s="200"/>
      <c r="L102" s="146"/>
    </row>
    <row r="103" spans="2:12" ht="19.5" customHeight="1" thickBot="1" x14ac:dyDescent="0.3">
      <c r="B103" s="224"/>
      <c r="C103" s="229" t="s">
        <v>111</v>
      </c>
      <c r="D103" s="339"/>
      <c r="E103" s="151"/>
      <c r="F103" s="152"/>
      <c r="G103" s="338"/>
      <c r="H103" s="146"/>
      <c r="I103" s="200"/>
      <c r="J103" s="146"/>
      <c r="K103" s="200"/>
      <c r="L103" s="231"/>
    </row>
    <row r="104" spans="2:12" x14ac:dyDescent="0.3">
      <c r="B104" s="203">
        <f>SUM(D100,D105,F100,F105,H105,H100,J100,J105,L100,L105)</f>
        <v>240</v>
      </c>
      <c r="C104" s="195" t="s">
        <v>139</v>
      </c>
      <c r="D104" s="335"/>
      <c r="E104" s="207"/>
      <c r="F104" s="208"/>
      <c r="G104" s="336"/>
      <c r="H104" s="168"/>
      <c r="I104" s="167"/>
      <c r="J104" s="337"/>
      <c r="K104" s="214"/>
      <c r="L104" s="150"/>
    </row>
    <row r="105" spans="2:12" ht="21.75" thickBot="1" x14ac:dyDescent="0.3">
      <c r="B105" s="204"/>
      <c r="C105" s="57" t="s">
        <v>11</v>
      </c>
      <c r="D105" s="77">
        <v>105</v>
      </c>
      <c r="E105" s="70" t="s">
        <v>11</v>
      </c>
      <c r="F105" s="58"/>
      <c r="G105" s="57" t="s">
        <v>11</v>
      </c>
      <c r="H105" s="59"/>
      <c r="I105" s="57" t="s">
        <v>11</v>
      </c>
      <c r="J105" s="78"/>
      <c r="K105" s="57" t="s">
        <v>11</v>
      </c>
      <c r="L105" s="58"/>
    </row>
    <row r="106" spans="2:12" ht="19.5" customHeight="1" thickTop="1" x14ac:dyDescent="0.3">
      <c r="B106" s="222" t="s">
        <v>12</v>
      </c>
      <c r="C106" s="136" t="s">
        <v>195</v>
      </c>
      <c r="D106" s="192"/>
      <c r="E106" s="147"/>
      <c r="F106" s="148"/>
      <c r="G106" s="225" t="s">
        <v>163</v>
      </c>
      <c r="H106" s="234"/>
      <c r="I106" s="191" t="s">
        <v>234</v>
      </c>
      <c r="J106" s="300"/>
      <c r="K106" s="165" t="s">
        <v>103</v>
      </c>
      <c r="L106" s="166"/>
    </row>
    <row r="107" spans="2:12" x14ac:dyDescent="0.3">
      <c r="B107" s="223"/>
      <c r="C107" s="136" t="s">
        <v>194</v>
      </c>
      <c r="D107" s="192"/>
      <c r="E107" s="147"/>
      <c r="F107" s="148"/>
      <c r="G107" s="225" t="s">
        <v>72</v>
      </c>
      <c r="H107" s="234"/>
      <c r="I107" s="191" t="s">
        <v>85</v>
      </c>
      <c r="J107" s="300"/>
      <c r="K107" s="165" t="s">
        <v>104</v>
      </c>
      <c r="L107" s="166"/>
    </row>
    <row r="108" spans="2:12" ht="18.75" customHeight="1" x14ac:dyDescent="0.3">
      <c r="B108" s="223"/>
      <c r="C108" s="136" t="s">
        <v>152</v>
      </c>
      <c r="D108" s="192"/>
      <c r="E108" s="147"/>
      <c r="F108" s="148"/>
      <c r="G108" s="225" t="s">
        <v>75</v>
      </c>
      <c r="H108" s="234"/>
      <c r="I108" s="191" t="s">
        <v>76</v>
      </c>
      <c r="J108" s="300"/>
      <c r="K108" s="165" t="s">
        <v>62</v>
      </c>
      <c r="L108" s="166"/>
    </row>
    <row r="109" spans="2:12" ht="18.75" customHeight="1" x14ac:dyDescent="0.3">
      <c r="B109" s="223"/>
      <c r="C109" s="193" t="s">
        <v>235</v>
      </c>
      <c r="D109" s="194"/>
      <c r="E109" s="149"/>
      <c r="F109" s="150"/>
      <c r="G109" s="238" t="s">
        <v>73</v>
      </c>
      <c r="H109" s="239"/>
      <c r="I109" s="235" t="s">
        <v>233</v>
      </c>
      <c r="J109" s="305"/>
      <c r="K109" s="274" t="s">
        <v>105</v>
      </c>
      <c r="L109" s="275"/>
    </row>
    <row r="110" spans="2:12" ht="21.75" thickBot="1" x14ac:dyDescent="0.3">
      <c r="B110" s="223"/>
      <c r="C110" s="38" t="s">
        <v>11</v>
      </c>
      <c r="D110" s="72">
        <v>108</v>
      </c>
      <c r="E110" s="55" t="s">
        <v>11</v>
      </c>
      <c r="F110" s="80"/>
      <c r="G110" s="57" t="s">
        <v>11</v>
      </c>
      <c r="H110" s="59">
        <v>26</v>
      </c>
      <c r="I110" s="38" t="s">
        <v>11</v>
      </c>
      <c r="J110" s="24">
        <v>20</v>
      </c>
      <c r="K110" s="57" t="s">
        <v>11</v>
      </c>
      <c r="L110" s="59">
        <v>15</v>
      </c>
    </row>
    <row r="111" spans="2:12" ht="18.75" customHeight="1" thickTop="1" x14ac:dyDescent="0.25">
      <c r="B111" s="223"/>
      <c r="C111" s="175"/>
      <c r="D111" s="176"/>
      <c r="E111" s="177"/>
      <c r="F111" s="178"/>
      <c r="G111" s="136" t="s">
        <v>396</v>
      </c>
      <c r="H111" s="248"/>
      <c r="I111" s="175"/>
      <c r="J111" s="178"/>
      <c r="K111" s="163"/>
      <c r="L111" s="164"/>
    </row>
    <row r="112" spans="2:12" x14ac:dyDescent="0.25">
      <c r="B112" s="223"/>
      <c r="C112" s="200"/>
      <c r="D112" s="247"/>
      <c r="E112" s="144"/>
      <c r="F112" s="146"/>
      <c r="G112" s="136" t="s">
        <v>134</v>
      </c>
      <c r="H112" s="248"/>
      <c r="I112" s="200"/>
      <c r="J112" s="146"/>
      <c r="K112" s="160"/>
      <c r="L112" s="161"/>
    </row>
    <row r="113" spans="2:12" ht="19.5" customHeight="1" thickBot="1" x14ac:dyDescent="0.3">
      <c r="B113" s="224"/>
      <c r="C113" s="200"/>
      <c r="D113" s="247"/>
      <c r="E113" s="144"/>
      <c r="F113" s="146"/>
      <c r="G113" s="136" t="s">
        <v>397</v>
      </c>
      <c r="H113" s="248"/>
      <c r="I113" s="200"/>
      <c r="J113" s="146"/>
      <c r="K113" s="160"/>
      <c r="L113" s="161"/>
    </row>
    <row r="114" spans="2:12" x14ac:dyDescent="0.3">
      <c r="B114" s="203">
        <f>SUM(D110,D115,F115,F110,H110,H115,J110,J115,L110,L115)</f>
        <v>199</v>
      </c>
      <c r="C114" s="167"/>
      <c r="D114" s="244"/>
      <c r="E114" s="145"/>
      <c r="F114" s="168"/>
      <c r="G114" s="246" t="s">
        <v>190</v>
      </c>
      <c r="H114" s="216"/>
      <c r="I114" s="167"/>
      <c r="J114" s="168"/>
      <c r="K114" s="298"/>
      <c r="L114" s="273"/>
    </row>
    <row r="115" spans="2:12" ht="21.75" thickBot="1" x14ac:dyDescent="0.3">
      <c r="B115" s="243"/>
      <c r="C115" s="38" t="s">
        <v>11</v>
      </c>
      <c r="D115" s="72"/>
      <c r="E115" s="55" t="s">
        <v>11</v>
      </c>
      <c r="F115" s="17"/>
      <c r="G115" s="38" t="s">
        <v>11</v>
      </c>
      <c r="H115" s="16">
        <v>30</v>
      </c>
      <c r="I115" s="38" t="s">
        <v>11</v>
      </c>
      <c r="J115" s="17"/>
      <c r="K115" s="38" t="s">
        <v>11</v>
      </c>
      <c r="L115" s="24"/>
    </row>
    <row r="116" spans="2:12" ht="27.75" thickTop="1" thickBot="1" x14ac:dyDescent="0.3">
      <c r="B116" s="439" t="s">
        <v>13</v>
      </c>
      <c r="C116" s="354"/>
      <c r="D116" s="354"/>
      <c r="E116" s="354"/>
      <c r="F116" s="354"/>
      <c r="G116" s="354"/>
      <c r="H116" s="354"/>
      <c r="I116" s="354"/>
      <c r="J116" s="354"/>
      <c r="K116" s="354"/>
      <c r="L116" s="440"/>
    </row>
    <row r="117" spans="2:12" ht="19.5" customHeight="1" thickTop="1" x14ac:dyDescent="0.3">
      <c r="B117" s="223" t="s">
        <v>14</v>
      </c>
      <c r="C117" s="200"/>
      <c r="D117" s="247"/>
      <c r="E117" s="147"/>
      <c r="F117" s="148"/>
      <c r="G117" s="136" t="s">
        <v>167</v>
      </c>
      <c r="H117" s="248"/>
      <c r="I117" s="331" t="s">
        <v>198</v>
      </c>
      <c r="J117" s="181"/>
      <c r="K117" s="163"/>
      <c r="L117" s="164"/>
    </row>
    <row r="118" spans="2:12" x14ac:dyDescent="0.3">
      <c r="B118" s="223"/>
      <c r="C118" s="200"/>
      <c r="D118" s="247"/>
      <c r="E118" s="147"/>
      <c r="F118" s="148"/>
      <c r="G118" s="136" t="s">
        <v>168</v>
      </c>
      <c r="H118" s="248"/>
      <c r="I118" s="191" t="s">
        <v>100</v>
      </c>
      <c r="J118" s="300"/>
      <c r="K118" s="160"/>
      <c r="L118" s="161"/>
    </row>
    <row r="119" spans="2:12" ht="18.75" customHeight="1" x14ac:dyDescent="0.3">
      <c r="B119" s="223"/>
      <c r="C119" s="200"/>
      <c r="D119" s="247"/>
      <c r="E119" s="441"/>
      <c r="F119" s="297"/>
      <c r="G119" s="249" t="s">
        <v>116</v>
      </c>
      <c r="H119" s="159"/>
      <c r="I119" s="165" t="s">
        <v>101</v>
      </c>
      <c r="J119" s="300"/>
      <c r="K119" s="160"/>
      <c r="L119" s="161"/>
    </row>
    <row r="120" spans="2:12" x14ac:dyDescent="0.3">
      <c r="B120" s="223"/>
      <c r="C120" s="167"/>
      <c r="D120" s="244"/>
      <c r="E120" s="327"/>
      <c r="F120" s="328"/>
      <c r="G120" s="329" t="s">
        <v>169</v>
      </c>
      <c r="H120" s="174"/>
      <c r="I120" s="391" t="s">
        <v>130</v>
      </c>
      <c r="J120" s="438"/>
      <c r="K120" s="298"/>
      <c r="L120" s="273"/>
    </row>
    <row r="121" spans="2:12" ht="21.75" thickBot="1" x14ac:dyDescent="0.3">
      <c r="B121" s="223"/>
      <c r="C121" s="38" t="s">
        <v>11</v>
      </c>
      <c r="D121" s="62"/>
      <c r="E121" s="55" t="s">
        <v>11</v>
      </c>
      <c r="F121" s="80"/>
      <c r="G121" s="38" t="s">
        <v>11</v>
      </c>
      <c r="H121" s="16">
        <v>106</v>
      </c>
      <c r="I121" s="38" t="s">
        <v>11</v>
      </c>
      <c r="J121" s="16">
        <v>13</v>
      </c>
      <c r="K121" s="38" t="s">
        <v>11</v>
      </c>
      <c r="L121" s="24"/>
    </row>
    <row r="122" spans="2:12" ht="19.5" customHeight="1" thickTop="1" x14ac:dyDescent="0.25">
      <c r="B122" s="223"/>
      <c r="C122" s="153"/>
      <c r="D122" s="317"/>
      <c r="E122" s="262"/>
      <c r="F122" s="154"/>
      <c r="G122" s="331" t="s">
        <v>82</v>
      </c>
      <c r="H122" s="240"/>
      <c r="I122" s="157" t="s">
        <v>404</v>
      </c>
      <c r="J122" s="158"/>
      <c r="K122" s="153"/>
      <c r="L122" s="154"/>
    </row>
    <row r="123" spans="2:12" x14ac:dyDescent="0.25">
      <c r="B123" s="223"/>
      <c r="C123" s="156"/>
      <c r="D123" s="199"/>
      <c r="E123" s="151"/>
      <c r="F123" s="152"/>
      <c r="G123" s="191" t="s">
        <v>83</v>
      </c>
      <c r="H123" s="300"/>
      <c r="I123" s="137" t="s">
        <v>126</v>
      </c>
      <c r="J123" s="211"/>
      <c r="K123" s="156"/>
      <c r="L123" s="152"/>
    </row>
    <row r="124" spans="2:12" ht="19.5" thickBot="1" x14ac:dyDescent="0.3">
      <c r="B124" s="224"/>
      <c r="C124" s="156"/>
      <c r="D124" s="199"/>
      <c r="E124" s="324"/>
      <c r="F124" s="219"/>
      <c r="G124" s="165" t="s">
        <v>56</v>
      </c>
      <c r="H124" s="300"/>
      <c r="I124" s="137" t="s">
        <v>395</v>
      </c>
      <c r="J124" s="211"/>
      <c r="K124" s="156"/>
      <c r="L124" s="152"/>
    </row>
    <row r="125" spans="2:12" x14ac:dyDescent="0.3">
      <c r="B125" s="203">
        <f>SUM(D121,D126,F126,F121,H121,H126,J126,J121,L121,L126)</f>
        <v>181</v>
      </c>
      <c r="C125" s="205"/>
      <c r="D125" s="206"/>
      <c r="E125" s="357"/>
      <c r="F125" s="289"/>
      <c r="G125" s="274" t="s">
        <v>60</v>
      </c>
      <c r="H125" s="305"/>
      <c r="I125" s="215" t="s">
        <v>394</v>
      </c>
      <c r="J125" s="216"/>
      <c r="K125" s="205"/>
      <c r="L125" s="208"/>
    </row>
    <row r="126" spans="2:12" ht="21.75" thickBot="1" x14ac:dyDescent="0.3">
      <c r="B126" s="204"/>
      <c r="C126" s="38" t="s">
        <v>11</v>
      </c>
      <c r="D126" s="72"/>
      <c r="E126" s="55" t="s">
        <v>11</v>
      </c>
      <c r="F126" s="17"/>
      <c r="G126" s="57" t="s">
        <v>11</v>
      </c>
      <c r="H126" s="58">
        <v>31</v>
      </c>
      <c r="I126" s="22" t="s">
        <v>11</v>
      </c>
      <c r="J126" s="16">
        <v>31</v>
      </c>
      <c r="K126" s="22" t="s">
        <v>11</v>
      </c>
      <c r="L126" s="17"/>
    </row>
    <row r="127" spans="2:12" ht="19.5" thickTop="1" x14ac:dyDescent="0.3">
      <c r="B127" s="222" t="s">
        <v>15</v>
      </c>
      <c r="C127" s="153"/>
      <c r="D127" s="317"/>
      <c r="E127" s="318"/>
      <c r="F127" s="319"/>
      <c r="G127" s="160"/>
      <c r="H127" s="161"/>
      <c r="I127" s="157" t="s">
        <v>284</v>
      </c>
      <c r="J127" s="158"/>
      <c r="K127" s="320"/>
      <c r="L127" s="321"/>
    </row>
    <row r="128" spans="2:12" x14ac:dyDescent="0.3">
      <c r="B128" s="223"/>
      <c r="C128" s="156"/>
      <c r="D128" s="199"/>
      <c r="E128" s="322"/>
      <c r="F128" s="323"/>
      <c r="G128" s="160"/>
      <c r="H128" s="161"/>
      <c r="I128" s="136" t="s">
        <v>89</v>
      </c>
      <c r="J128" s="211"/>
      <c r="K128" s="156"/>
      <c r="L128" s="152"/>
    </row>
    <row r="129" spans="2:12" x14ac:dyDescent="0.3">
      <c r="B129" s="223"/>
      <c r="C129" s="156"/>
      <c r="D129" s="199"/>
      <c r="E129" s="322"/>
      <c r="F129" s="323"/>
      <c r="G129" s="160"/>
      <c r="H129" s="161"/>
      <c r="I129" s="136" t="s">
        <v>428</v>
      </c>
      <c r="J129" s="211"/>
      <c r="K129" s="156"/>
      <c r="L129" s="152"/>
    </row>
    <row r="130" spans="2:12" x14ac:dyDescent="0.3">
      <c r="B130" s="223"/>
      <c r="C130" s="205"/>
      <c r="D130" s="206"/>
      <c r="E130" s="325"/>
      <c r="F130" s="218"/>
      <c r="G130" s="298"/>
      <c r="H130" s="273"/>
      <c r="I130" s="193" t="s">
        <v>186</v>
      </c>
      <c r="J130" s="245"/>
      <c r="K130" s="205"/>
      <c r="L130" s="208"/>
    </row>
    <row r="131" spans="2:12" ht="42.75" thickBot="1" x14ac:dyDescent="0.3">
      <c r="B131" s="223"/>
      <c r="C131" s="38" t="s">
        <v>11</v>
      </c>
      <c r="D131" s="81"/>
      <c r="E131" s="82" t="s">
        <v>11</v>
      </c>
      <c r="F131" s="27"/>
      <c r="G131" s="38" t="s">
        <v>11</v>
      </c>
      <c r="H131" s="27"/>
      <c r="I131" s="94" t="s">
        <v>11</v>
      </c>
      <c r="J131" s="92">
        <v>22</v>
      </c>
      <c r="K131" s="38" t="s">
        <v>11</v>
      </c>
      <c r="L131" s="24"/>
    </row>
    <row r="132" spans="2:12" ht="19.5" thickTop="1" x14ac:dyDescent="0.25">
      <c r="B132" s="223"/>
      <c r="C132" s="153"/>
      <c r="D132" s="317"/>
      <c r="E132" s="262"/>
      <c r="F132" s="154"/>
      <c r="G132" s="153"/>
      <c r="H132" s="155"/>
      <c r="I132" s="151"/>
      <c r="J132" s="152"/>
      <c r="K132" s="153"/>
      <c r="L132" s="154"/>
    </row>
    <row r="133" spans="2:12" x14ac:dyDescent="0.25">
      <c r="B133" s="223"/>
      <c r="C133" s="156"/>
      <c r="D133" s="199"/>
      <c r="E133" s="151"/>
      <c r="F133" s="152"/>
      <c r="G133" s="156"/>
      <c r="H133" s="152"/>
      <c r="I133" s="156"/>
      <c r="J133" s="152"/>
      <c r="K133" s="156"/>
      <c r="L133" s="152"/>
    </row>
    <row r="134" spans="2:12" ht="19.5" thickBot="1" x14ac:dyDescent="0.3">
      <c r="B134" s="224"/>
      <c r="C134" s="156"/>
      <c r="D134" s="199"/>
      <c r="E134" s="151"/>
      <c r="F134" s="152"/>
      <c r="G134" s="156"/>
      <c r="H134" s="152"/>
      <c r="I134" s="156"/>
      <c r="J134" s="152"/>
      <c r="K134" s="156"/>
      <c r="L134" s="152"/>
    </row>
    <row r="135" spans="2:12" x14ac:dyDescent="0.3">
      <c r="B135" s="203">
        <f>SUM(D131,D136,F131,F136,H131,H136,J131,J136,L131,L136)</f>
        <v>22</v>
      </c>
      <c r="C135" s="205"/>
      <c r="D135" s="206"/>
      <c r="E135" s="207"/>
      <c r="F135" s="208"/>
      <c r="G135" s="205"/>
      <c r="H135" s="208"/>
      <c r="I135" s="205"/>
      <c r="J135" s="208"/>
      <c r="K135" s="217"/>
      <c r="L135" s="213"/>
    </row>
    <row r="136" spans="2:12" ht="21.75" thickBot="1" x14ac:dyDescent="0.3">
      <c r="B136" s="204"/>
      <c r="C136" s="38" t="s">
        <v>11</v>
      </c>
      <c r="D136" s="53"/>
      <c r="E136" s="63" t="s">
        <v>11</v>
      </c>
      <c r="F136" s="30"/>
      <c r="G136" s="38" t="s">
        <v>11</v>
      </c>
      <c r="H136" s="12"/>
      <c r="I136" s="38" t="s">
        <v>11</v>
      </c>
      <c r="J136" s="12"/>
      <c r="K136" s="38" t="s">
        <v>11</v>
      </c>
      <c r="L136" s="11"/>
    </row>
    <row r="137" spans="2:12" ht="20.25" thickTop="1" thickBot="1" x14ac:dyDescent="0.3">
      <c r="B137" s="5"/>
      <c r="C137" s="85"/>
      <c r="D137" s="19"/>
      <c r="E137" s="20"/>
      <c r="F137" s="21"/>
      <c r="G137" s="84"/>
      <c r="H137" s="31"/>
      <c r="I137" s="83"/>
      <c r="J137" s="21"/>
      <c r="K137" s="83"/>
      <c r="L137" s="21"/>
    </row>
    <row r="138" spans="2:12" ht="37.5" thickTop="1" thickBot="1" x14ac:dyDescent="0.3">
      <c r="B138" s="290">
        <f>B3+3</f>
        <v>45085</v>
      </c>
      <c r="C138" s="291"/>
      <c r="D138" s="291"/>
      <c r="E138" s="291"/>
      <c r="F138" s="291"/>
      <c r="G138" s="291"/>
      <c r="H138" s="291"/>
      <c r="I138" s="291"/>
      <c r="J138" s="291"/>
      <c r="K138" s="291"/>
      <c r="L138" s="292"/>
    </row>
    <row r="139" spans="2:12" ht="30" thickTop="1" thickBot="1" x14ac:dyDescent="0.3">
      <c r="B139" s="277" t="s">
        <v>0</v>
      </c>
      <c r="C139" s="278"/>
      <c r="D139" s="279"/>
      <c r="E139" s="280" t="s">
        <v>1</v>
      </c>
      <c r="F139" s="281"/>
      <c r="G139" s="282" t="s">
        <v>2</v>
      </c>
      <c r="H139" s="283"/>
      <c r="I139" s="284" t="s">
        <v>3</v>
      </c>
      <c r="J139" s="285"/>
      <c r="K139" s="286" t="s">
        <v>4</v>
      </c>
      <c r="L139" s="287"/>
    </row>
    <row r="140" spans="2:12" ht="30" thickTop="1" thickBot="1" x14ac:dyDescent="0.3">
      <c r="B140" s="3" t="s">
        <v>16</v>
      </c>
      <c r="C140" s="184" t="s">
        <v>6</v>
      </c>
      <c r="D140" s="185"/>
      <c r="E140" s="185"/>
      <c r="F140" s="186"/>
      <c r="G140" s="184" t="s">
        <v>7</v>
      </c>
      <c r="H140" s="186"/>
      <c r="I140" s="187" t="s">
        <v>8</v>
      </c>
      <c r="J140" s="188"/>
      <c r="K140" s="184" t="s">
        <v>9</v>
      </c>
      <c r="L140" s="186"/>
    </row>
    <row r="141" spans="2:12" ht="19.5" customHeight="1" thickTop="1" x14ac:dyDescent="0.25">
      <c r="B141" s="222" t="s">
        <v>10</v>
      </c>
      <c r="C141" s="308" t="s">
        <v>399</v>
      </c>
      <c r="D141" s="309"/>
      <c r="E141" s="310"/>
      <c r="F141" s="311"/>
      <c r="G141" s="312" t="s">
        <v>187</v>
      </c>
      <c r="H141" s="313"/>
      <c r="I141" s="314" t="s">
        <v>210</v>
      </c>
      <c r="J141" s="315"/>
      <c r="K141" s="137" t="s">
        <v>401</v>
      </c>
      <c r="L141" s="316"/>
    </row>
    <row r="142" spans="2:12" x14ac:dyDescent="0.25">
      <c r="B142" s="223"/>
      <c r="C142" s="136" t="s">
        <v>200</v>
      </c>
      <c r="D142" s="192"/>
      <c r="E142" s="144"/>
      <c r="F142" s="146"/>
      <c r="G142" s="189" t="s">
        <v>188</v>
      </c>
      <c r="H142" s="190"/>
      <c r="I142" s="191" t="s">
        <v>208</v>
      </c>
      <c r="J142" s="166"/>
      <c r="K142" s="137" t="s">
        <v>162</v>
      </c>
      <c r="L142" s="159"/>
    </row>
    <row r="143" spans="2:12" ht="18.75" customHeight="1" x14ac:dyDescent="0.3">
      <c r="B143" s="223"/>
      <c r="C143" s="136" t="s">
        <v>400</v>
      </c>
      <c r="D143" s="192"/>
      <c r="E143" s="147"/>
      <c r="F143" s="148"/>
      <c r="G143" s="189" t="s">
        <v>189</v>
      </c>
      <c r="H143" s="190"/>
      <c r="I143" s="191" t="s">
        <v>213</v>
      </c>
      <c r="J143" s="166"/>
      <c r="K143" s="137" t="s">
        <v>418</v>
      </c>
      <c r="L143" s="159"/>
    </row>
    <row r="144" spans="2:12" x14ac:dyDescent="0.3">
      <c r="B144" s="223"/>
      <c r="C144" s="193" t="s">
        <v>389</v>
      </c>
      <c r="D144" s="194"/>
      <c r="E144" s="149"/>
      <c r="F144" s="150"/>
      <c r="G144" s="195" t="s">
        <v>190</v>
      </c>
      <c r="H144" s="196"/>
      <c r="I144" s="197" t="s">
        <v>211</v>
      </c>
      <c r="J144" s="198"/>
      <c r="K144" s="173" t="s">
        <v>436</v>
      </c>
      <c r="L144" s="174"/>
    </row>
    <row r="145" spans="2:16" ht="42.75" thickBot="1" x14ac:dyDescent="0.3">
      <c r="B145" s="223"/>
      <c r="C145" s="38" t="s">
        <v>11</v>
      </c>
      <c r="D145" s="81">
        <v>33</v>
      </c>
      <c r="E145" s="55" t="s">
        <v>11</v>
      </c>
      <c r="F145" s="24"/>
      <c r="G145" s="57" t="s">
        <v>11</v>
      </c>
      <c r="H145" s="59">
        <v>51</v>
      </c>
      <c r="I145" s="93" t="s">
        <v>11</v>
      </c>
      <c r="J145" s="59">
        <v>28</v>
      </c>
      <c r="K145" s="70" t="s">
        <v>11</v>
      </c>
      <c r="L145" s="79">
        <v>21</v>
      </c>
      <c r="O145" s="144"/>
      <c r="P145" s="144"/>
    </row>
    <row r="146" spans="2:16" ht="19.5" thickTop="1" x14ac:dyDescent="0.3">
      <c r="B146" s="223"/>
      <c r="C146" s="175"/>
      <c r="D146" s="176"/>
      <c r="E146" s="177"/>
      <c r="F146" s="178"/>
      <c r="G146" s="179"/>
      <c r="H146" s="147"/>
      <c r="I146" s="180" t="s">
        <v>218</v>
      </c>
      <c r="J146" s="181"/>
      <c r="K146" s="182"/>
      <c r="L146" s="183"/>
      <c r="O146" s="144"/>
      <c r="P146" s="144"/>
    </row>
    <row r="147" spans="2:16" x14ac:dyDescent="0.25">
      <c r="B147" s="223"/>
      <c r="C147" s="200"/>
      <c r="D147" s="247"/>
      <c r="E147" s="144"/>
      <c r="F147" s="146"/>
      <c r="G147" s="200"/>
      <c r="H147" s="161"/>
      <c r="I147" s="165" t="s">
        <v>54</v>
      </c>
      <c r="J147" s="300"/>
      <c r="K147" s="144"/>
      <c r="L147" s="146"/>
      <c r="O147" s="144"/>
      <c r="P147" s="144"/>
    </row>
    <row r="148" spans="2:16" ht="19.5" thickBot="1" x14ac:dyDescent="0.3">
      <c r="B148" s="224"/>
      <c r="C148" s="200"/>
      <c r="D148" s="247"/>
      <c r="E148" s="144"/>
      <c r="F148" s="146"/>
      <c r="G148" s="200"/>
      <c r="H148" s="161"/>
      <c r="I148" s="165" t="s">
        <v>146</v>
      </c>
      <c r="J148" s="300"/>
      <c r="K148" s="144"/>
      <c r="L148" s="146"/>
      <c r="O148" s="145"/>
      <c r="P148" s="145"/>
    </row>
    <row r="149" spans="2:16" x14ac:dyDescent="0.25">
      <c r="B149" s="203">
        <f>SUM(D145,D150,F150,F145,H145,H150,J145,J150,L145,L150)</f>
        <v>154</v>
      </c>
      <c r="C149" s="167"/>
      <c r="D149" s="244"/>
      <c r="E149" s="144"/>
      <c r="F149" s="146"/>
      <c r="G149" s="167"/>
      <c r="H149" s="273"/>
      <c r="I149" s="274" t="s">
        <v>217</v>
      </c>
      <c r="J149" s="305"/>
      <c r="K149" s="145"/>
      <c r="L149" s="168"/>
    </row>
    <row r="150" spans="2:16" ht="21.75" thickBot="1" x14ac:dyDescent="0.3">
      <c r="B150" s="204"/>
      <c r="C150" s="38" t="s">
        <v>11</v>
      </c>
      <c r="D150" s="72"/>
      <c r="E150" s="52" t="s">
        <v>11</v>
      </c>
      <c r="F150" s="11"/>
      <c r="G150" s="38" t="s">
        <v>11</v>
      </c>
      <c r="H150" s="17"/>
      <c r="I150" s="38" t="s">
        <v>11</v>
      </c>
      <c r="J150" s="65">
        <v>21</v>
      </c>
      <c r="K150" s="76" t="s">
        <v>11</v>
      </c>
      <c r="L150" s="58"/>
    </row>
    <row r="151" spans="2:16" ht="19.5" customHeight="1" thickTop="1" x14ac:dyDescent="0.3">
      <c r="B151" s="222" t="s">
        <v>12</v>
      </c>
      <c r="C151" s="157" t="s">
        <v>176</v>
      </c>
      <c r="D151" s="301"/>
      <c r="E151" s="269"/>
      <c r="F151" s="270"/>
      <c r="G151" s="302" t="s">
        <v>102</v>
      </c>
      <c r="H151" s="303"/>
      <c r="I151" s="255" t="s">
        <v>180</v>
      </c>
      <c r="J151" s="256"/>
      <c r="K151" s="304" t="s">
        <v>182</v>
      </c>
      <c r="L151" s="263"/>
    </row>
    <row r="152" spans="2:16" x14ac:dyDescent="0.3">
      <c r="B152" s="223"/>
      <c r="C152" s="136" t="s">
        <v>64</v>
      </c>
      <c r="D152" s="192"/>
      <c r="E152" s="147"/>
      <c r="F152" s="148"/>
      <c r="G152" s="191" t="s">
        <v>59</v>
      </c>
      <c r="H152" s="300"/>
      <c r="I152" s="233" t="s">
        <v>77</v>
      </c>
      <c r="J152" s="252"/>
      <c r="K152" s="137" t="s">
        <v>183</v>
      </c>
      <c r="L152" s="248"/>
    </row>
    <row r="153" spans="2:16" ht="18.75" customHeight="1" x14ac:dyDescent="0.3">
      <c r="B153" s="223"/>
      <c r="C153" s="136" t="s">
        <v>65</v>
      </c>
      <c r="D153" s="192"/>
      <c r="E153" s="147"/>
      <c r="F153" s="148"/>
      <c r="G153" s="191" t="s">
        <v>76</v>
      </c>
      <c r="H153" s="300"/>
      <c r="I153" s="233" t="s">
        <v>250</v>
      </c>
      <c r="J153" s="252"/>
      <c r="K153" s="137" t="s">
        <v>152</v>
      </c>
      <c r="L153" s="248"/>
    </row>
    <row r="154" spans="2:16" x14ac:dyDescent="0.3">
      <c r="B154" s="223"/>
      <c r="C154" s="193" t="s">
        <v>435</v>
      </c>
      <c r="D154" s="194"/>
      <c r="E154" s="149"/>
      <c r="F154" s="150"/>
      <c r="G154" s="235" t="s">
        <v>84</v>
      </c>
      <c r="H154" s="305"/>
      <c r="I154" s="306" t="s">
        <v>433</v>
      </c>
      <c r="J154" s="307"/>
      <c r="K154" s="173" t="s">
        <v>153</v>
      </c>
      <c r="L154" s="245"/>
    </row>
    <row r="155" spans="2:16" ht="21.75" thickBot="1" x14ac:dyDescent="0.3">
      <c r="B155" s="223"/>
      <c r="C155" s="57" t="s">
        <v>11</v>
      </c>
      <c r="D155" s="71">
        <v>28</v>
      </c>
      <c r="E155" s="70" t="s">
        <v>11</v>
      </c>
      <c r="F155" s="59"/>
      <c r="G155" s="22" t="s">
        <v>11</v>
      </c>
      <c r="H155" s="102">
        <v>40</v>
      </c>
      <c r="I155" s="52" t="s">
        <v>11</v>
      </c>
      <c r="J155" s="26">
        <v>19</v>
      </c>
      <c r="K155" s="22" t="s">
        <v>11</v>
      </c>
      <c r="L155" s="8">
        <v>98</v>
      </c>
    </row>
    <row r="156" spans="2:16" ht="19.5" customHeight="1" thickTop="1" x14ac:dyDescent="0.25">
      <c r="B156" s="223"/>
      <c r="C156" s="200"/>
      <c r="D156" s="247"/>
      <c r="E156" s="144"/>
      <c r="F156" s="146"/>
      <c r="G156" s="260"/>
      <c r="H156" s="299"/>
      <c r="I156" s="182"/>
      <c r="J156" s="183"/>
      <c r="K156" s="260"/>
      <c r="L156" s="299"/>
    </row>
    <row r="157" spans="2:16" x14ac:dyDescent="0.25">
      <c r="B157" s="223"/>
      <c r="C157" s="200"/>
      <c r="D157" s="247"/>
      <c r="E157" s="144"/>
      <c r="F157" s="146"/>
      <c r="G157" s="200"/>
      <c r="H157" s="161"/>
      <c r="I157" s="144"/>
      <c r="J157" s="146"/>
      <c r="K157" s="200"/>
      <c r="L157" s="161"/>
    </row>
    <row r="158" spans="2:16" ht="19.5" thickBot="1" x14ac:dyDescent="0.3">
      <c r="B158" s="224"/>
      <c r="C158" s="200"/>
      <c r="D158" s="247"/>
      <c r="E158" s="144"/>
      <c r="F158" s="146"/>
      <c r="G158" s="200"/>
      <c r="H158" s="161"/>
      <c r="I158" s="144"/>
      <c r="J158" s="146"/>
      <c r="K158" s="200"/>
      <c r="L158" s="161"/>
    </row>
    <row r="159" spans="2:16" x14ac:dyDescent="0.25">
      <c r="B159" s="203">
        <f>SUM(D155,D160,F160,F155,H155,H160,J155,J160,L155,L160)</f>
        <v>185</v>
      </c>
      <c r="C159" s="167"/>
      <c r="D159" s="244"/>
      <c r="E159" s="145"/>
      <c r="F159" s="168"/>
      <c r="G159" s="167"/>
      <c r="H159" s="273"/>
      <c r="I159" s="145"/>
      <c r="J159" s="168"/>
      <c r="K159" s="167"/>
      <c r="L159" s="273"/>
    </row>
    <row r="160" spans="2:16" ht="21.75" thickBot="1" x14ac:dyDescent="0.3">
      <c r="B160" s="243"/>
      <c r="C160" s="38" t="s">
        <v>11</v>
      </c>
      <c r="D160" s="72"/>
      <c r="E160" s="55" t="s">
        <v>11</v>
      </c>
      <c r="F160" s="17"/>
      <c r="G160" s="38" t="s">
        <v>11</v>
      </c>
      <c r="H160" s="24"/>
      <c r="I160" s="38" t="s">
        <v>11</v>
      </c>
      <c r="J160" s="16"/>
      <c r="K160" s="38" t="s">
        <v>11</v>
      </c>
      <c r="L160" s="65"/>
    </row>
    <row r="161" spans="2:12" ht="27.75" thickTop="1" thickBot="1" x14ac:dyDescent="0.3">
      <c r="B161" s="353" t="s">
        <v>13</v>
      </c>
      <c r="C161" s="354"/>
      <c r="D161" s="354"/>
      <c r="E161" s="354"/>
      <c r="F161" s="354"/>
      <c r="G161" s="354"/>
      <c r="H161" s="354"/>
      <c r="I161" s="354"/>
      <c r="J161" s="354"/>
      <c r="K161" s="354"/>
      <c r="L161" s="355"/>
    </row>
    <row r="162" spans="2:12" ht="19.5" customHeight="1" thickTop="1" x14ac:dyDescent="0.25">
      <c r="B162" s="223" t="s">
        <v>14</v>
      </c>
      <c r="C162" s="200"/>
      <c r="D162" s="247"/>
      <c r="E162" s="144"/>
      <c r="F162" s="144"/>
      <c r="G162" s="276"/>
      <c r="H162" s="219"/>
      <c r="I162" s="137" t="s">
        <v>173</v>
      </c>
      <c r="J162" s="159"/>
      <c r="K162" s="144"/>
      <c r="L162" s="161"/>
    </row>
    <row r="163" spans="2:12" x14ac:dyDescent="0.25">
      <c r="B163" s="223"/>
      <c r="C163" s="200"/>
      <c r="D163" s="247"/>
      <c r="E163" s="144"/>
      <c r="F163" s="144"/>
      <c r="G163" s="276"/>
      <c r="H163" s="219"/>
      <c r="I163" s="137" t="s">
        <v>431</v>
      </c>
      <c r="J163" s="159"/>
      <c r="K163" s="144"/>
      <c r="L163" s="161"/>
    </row>
    <row r="164" spans="2:12" ht="18.75" customHeight="1" x14ac:dyDescent="0.3">
      <c r="B164" s="223"/>
      <c r="C164" s="200"/>
      <c r="D164" s="247"/>
      <c r="E164" s="147"/>
      <c r="F164" s="147"/>
      <c r="G164" s="276"/>
      <c r="H164" s="219"/>
      <c r="I164" s="137" t="s">
        <v>116</v>
      </c>
      <c r="J164" s="159"/>
      <c r="K164" s="144"/>
      <c r="L164" s="161"/>
    </row>
    <row r="165" spans="2:12" x14ac:dyDescent="0.3">
      <c r="B165" s="223"/>
      <c r="C165" s="167"/>
      <c r="D165" s="244"/>
      <c r="E165" s="149"/>
      <c r="F165" s="149"/>
      <c r="G165" s="288"/>
      <c r="H165" s="289"/>
      <c r="I165" s="173" t="s">
        <v>174</v>
      </c>
      <c r="J165" s="174"/>
      <c r="K165" s="145"/>
      <c r="L165" s="273"/>
    </row>
    <row r="166" spans="2:12" ht="21.75" thickBot="1" x14ac:dyDescent="0.3">
      <c r="B166" s="223"/>
      <c r="C166" s="57" t="s">
        <v>11</v>
      </c>
      <c r="D166" s="77"/>
      <c r="E166" s="70" t="s">
        <v>11</v>
      </c>
      <c r="F166" s="86"/>
      <c r="G166" s="76" t="s">
        <v>11</v>
      </c>
      <c r="H166" s="79"/>
      <c r="I166" s="70" t="s">
        <v>11</v>
      </c>
      <c r="J166" s="79">
        <v>130</v>
      </c>
      <c r="K166" s="70" t="s">
        <v>11</v>
      </c>
      <c r="L166" s="64"/>
    </row>
    <row r="167" spans="2:12" ht="19.5" customHeight="1" thickTop="1" x14ac:dyDescent="0.25">
      <c r="B167" s="223"/>
      <c r="C167" s="200"/>
      <c r="D167" s="247"/>
      <c r="E167" s="144"/>
      <c r="F167" s="144"/>
      <c r="G167" s="276"/>
      <c r="H167" s="219"/>
      <c r="I167" s="137" t="s">
        <v>164</v>
      </c>
      <c r="J167" s="159"/>
      <c r="K167" s="151"/>
      <c r="L167" s="219"/>
    </row>
    <row r="168" spans="2:12" x14ac:dyDescent="0.25">
      <c r="B168" s="223"/>
      <c r="C168" s="200"/>
      <c r="D168" s="247"/>
      <c r="E168" s="144"/>
      <c r="F168" s="144"/>
      <c r="G168" s="276"/>
      <c r="H168" s="219"/>
      <c r="I168" s="137" t="s">
        <v>68</v>
      </c>
      <c r="J168" s="159"/>
      <c r="K168" s="151"/>
      <c r="L168" s="219"/>
    </row>
    <row r="169" spans="2:12" ht="19.5" customHeight="1" thickBot="1" x14ac:dyDescent="0.3">
      <c r="B169" s="224"/>
      <c r="C169" s="200"/>
      <c r="D169" s="247"/>
      <c r="E169" s="144"/>
      <c r="F169" s="144"/>
      <c r="G169" s="276"/>
      <c r="H169" s="219"/>
      <c r="I169" s="137" t="s">
        <v>101</v>
      </c>
      <c r="J169" s="159"/>
      <c r="K169" s="151"/>
      <c r="L169" s="219"/>
    </row>
    <row r="170" spans="2:12" x14ac:dyDescent="0.25">
      <c r="B170" s="203">
        <f>SUM(D166,D171,F166,F171,H166,H171,J166,J171,L166,L171)</f>
        <v>162</v>
      </c>
      <c r="C170" s="167"/>
      <c r="D170" s="244"/>
      <c r="E170" s="145"/>
      <c r="F170" s="145"/>
      <c r="G170" s="288"/>
      <c r="H170" s="289"/>
      <c r="I170" s="173" t="s">
        <v>159</v>
      </c>
      <c r="J170" s="174"/>
      <c r="K170" s="207"/>
      <c r="L170" s="289"/>
    </row>
    <row r="171" spans="2:12" ht="21.75" thickBot="1" x14ac:dyDescent="0.3">
      <c r="B171" s="204"/>
      <c r="C171" s="57" t="s">
        <v>11</v>
      </c>
      <c r="D171" s="77"/>
      <c r="E171" s="70" t="s">
        <v>11</v>
      </c>
      <c r="F171" s="86"/>
      <c r="G171" s="76" t="s">
        <v>11</v>
      </c>
      <c r="H171" s="79"/>
      <c r="I171" s="70" t="s">
        <v>11</v>
      </c>
      <c r="J171" s="79">
        <v>32</v>
      </c>
      <c r="K171" s="70" t="s">
        <v>11</v>
      </c>
      <c r="L171" s="74"/>
    </row>
    <row r="172" spans="2:12" ht="19.5" customHeight="1" thickTop="1" x14ac:dyDescent="0.3">
      <c r="B172" s="222" t="s">
        <v>15</v>
      </c>
      <c r="C172" s="293"/>
      <c r="D172" s="294"/>
      <c r="E172" s="147"/>
      <c r="F172" s="147"/>
      <c r="G172" s="296"/>
      <c r="H172" s="297"/>
      <c r="I172" s="144"/>
      <c r="J172" s="161"/>
      <c r="K172" s="151"/>
      <c r="L172" s="219"/>
    </row>
    <row r="173" spans="2:12" x14ac:dyDescent="0.3">
      <c r="B173" s="223"/>
      <c r="C173" s="293"/>
      <c r="D173" s="294"/>
      <c r="E173" s="147"/>
      <c r="F173" s="147"/>
      <c r="G173" s="160"/>
      <c r="H173" s="161"/>
      <c r="I173" s="144"/>
      <c r="J173" s="161"/>
      <c r="K173" s="151"/>
      <c r="L173" s="219"/>
    </row>
    <row r="174" spans="2:12" ht="18.75" customHeight="1" x14ac:dyDescent="0.3">
      <c r="B174" s="223"/>
      <c r="C174" s="293"/>
      <c r="D174" s="294"/>
      <c r="E174" s="147"/>
      <c r="F174" s="147"/>
      <c r="G174" s="160"/>
      <c r="H174" s="161"/>
      <c r="I174" s="144"/>
      <c r="J174" s="161"/>
      <c r="K174" s="151"/>
      <c r="L174" s="219"/>
    </row>
    <row r="175" spans="2:12" ht="18.75" customHeight="1" x14ac:dyDescent="0.3">
      <c r="B175" s="223"/>
      <c r="C175" s="214"/>
      <c r="D175" s="295"/>
      <c r="E175" s="149"/>
      <c r="F175" s="149"/>
      <c r="G175" s="298"/>
      <c r="H175" s="273"/>
      <c r="I175" s="145"/>
      <c r="J175" s="273"/>
      <c r="K175" s="207"/>
      <c r="L175" s="289"/>
    </row>
    <row r="176" spans="2:12" ht="21.75" thickBot="1" x14ac:dyDescent="0.3">
      <c r="B176" s="223"/>
      <c r="C176" s="57" t="s">
        <v>11</v>
      </c>
      <c r="D176" s="71"/>
      <c r="E176" s="70" t="s">
        <v>11</v>
      </c>
      <c r="F176" s="88"/>
      <c r="G176" s="76" t="s">
        <v>11</v>
      </c>
      <c r="H176" s="64"/>
      <c r="I176" s="70" t="s">
        <v>11</v>
      </c>
      <c r="J176" s="64"/>
      <c r="K176" s="70" t="s">
        <v>11</v>
      </c>
      <c r="L176" s="79"/>
    </row>
    <row r="177" spans="2:12" ht="19.5" thickTop="1" x14ac:dyDescent="0.25">
      <c r="B177" s="223"/>
      <c r="C177" s="156"/>
      <c r="D177" s="199"/>
      <c r="E177" s="151"/>
      <c r="F177" s="151"/>
      <c r="G177" s="276"/>
      <c r="H177" s="219"/>
      <c r="I177" s="151"/>
      <c r="J177" s="219"/>
      <c r="K177" s="151"/>
      <c r="L177" s="219"/>
    </row>
    <row r="178" spans="2:12" x14ac:dyDescent="0.25">
      <c r="B178" s="223"/>
      <c r="C178" s="156"/>
      <c r="D178" s="199"/>
      <c r="E178" s="151"/>
      <c r="F178" s="151"/>
      <c r="G178" s="276"/>
      <c r="H178" s="219"/>
      <c r="I178" s="151"/>
      <c r="J178" s="219"/>
      <c r="K178" s="151"/>
      <c r="L178" s="219"/>
    </row>
    <row r="179" spans="2:12" ht="19.5" thickBot="1" x14ac:dyDescent="0.3">
      <c r="B179" s="224"/>
      <c r="C179" s="156"/>
      <c r="D179" s="199"/>
      <c r="E179" s="151"/>
      <c r="F179" s="151"/>
      <c r="G179" s="276"/>
      <c r="H179" s="219"/>
      <c r="I179" s="151"/>
      <c r="J179" s="219"/>
      <c r="K179" s="151"/>
      <c r="L179" s="219"/>
    </row>
    <row r="180" spans="2:12" x14ac:dyDescent="0.3">
      <c r="B180" s="203">
        <f>SUM(D176,D181,F181,F176,H176,H181,J181,J176,L176,L181)</f>
        <v>0</v>
      </c>
      <c r="C180" s="205"/>
      <c r="D180" s="206"/>
      <c r="E180" s="207"/>
      <c r="F180" s="207"/>
      <c r="G180" s="288"/>
      <c r="H180" s="289"/>
      <c r="I180" s="212"/>
      <c r="J180" s="218"/>
      <c r="K180" s="207"/>
      <c r="L180" s="289"/>
    </row>
    <row r="181" spans="2:12" ht="21.75" thickBot="1" x14ac:dyDescent="0.3">
      <c r="B181" s="204"/>
      <c r="C181" s="57" t="s">
        <v>11</v>
      </c>
      <c r="D181" s="71"/>
      <c r="E181" s="70" t="s">
        <v>11</v>
      </c>
      <c r="F181" s="88"/>
      <c r="G181" s="76" t="s">
        <v>11</v>
      </c>
      <c r="H181" s="79"/>
      <c r="I181" s="70" t="s">
        <v>11</v>
      </c>
      <c r="J181" s="64"/>
      <c r="K181" s="70" t="s">
        <v>11</v>
      </c>
      <c r="L181" s="79"/>
    </row>
    <row r="182" spans="2:12" ht="20.25" thickTop="1" thickBot="1" x14ac:dyDescent="0.3">
      <c r="B182" s="5"/>
      <c r="C182" s="19"/>
      <c r="D182" s="19"/>
      <c r="E182" s="20"/>
      <c r="F182" s="21"/>
      <c r="G182" s="20"/>
      <c r="H182" s="21"/>
      <c r="I182" s="20"/>
      <c r="J182" s="21"/>
      <c r="K182" s="20"/>
      <c r="L182" s="89"/>
    </row>
    <row r="183" spans="2:12" ht="37.5" thickTop="1" thickBot="1" x14ac:dyDescent="0.3">
      <c r="B183" s="290">
        <f>B3+4</f>
        <v>45086</v>
      </c>
      <c r="C183" s="291"/>
      <c r="D183" s="291"/>
      <c r="E183" s="291"/>
      <c r="F183" s="291"/>
      <c r="G183" s="291"/>
      <c r="H183" s="291"/>
      <c r="I183" s="291"/>
      <c r="J183" s="291"/>
      <c r="K183" s="291"/>
      <c r="L183" s="292"/>
    </row>
    <row r="184" spans="2:12" ht="30" thickTop="1" thickBot="1" x14ac:dyDescent="0.3">
      <c r="B184" s="277" t="s">
        <v>0</v>
      </c>
      <c r="C184" s="278"/>
      <c r="D184" s="279"/>
      <c r="E184" s="280" t="s">
        <v>1</v>
      </c>
      <c r="F184" s="281"/>
      <c r="G184" s="282" t="s">
        <v>2</v>
      </c>
      <c r="H184" s="283"/>
      <c r="I184" s="284" t="s">
        <v>3</v>
      </c>
      <c r="J184" s="285"/>
      <c r="K184" s="286" t="s">
        <v>4</v>
      </c>
      <c r="L184" s="287"/>
    </row>
    <row r="185" spans="2:12" ht="30" thickTop="1" thickBot="1" x14ac:dyDescent="0.3">
      <c r="B185" s="3" t="s">
        <v>16</v>
      </c>
      <c r="C185" s="184" t="s">
        <v>6</v>
      </c>
      <c r="D185" s="185"/>
      <c r="E185" s="185"/>
      <c r="F185" s="186"/>
      <c r="G185" s="267" t="s">
        <v>7</v>
      </c>
      <c r="H185" s="268"/>
      <c r="I185" s="267" t="s">
        <v>8</v>
      </c>
      <c r="J185" s="268"/>
      <c r="K185" s="184" t="s">
        <v>9</v>
      </c>
      <c r="L185" s="186"/>
    </row>
    <row r="186" spans="2:12" ht="19.5" thickTop="1" x14ac:dyDescent="0.3">
      <c r="B186" s="222" t="s">
        <v>10</v>
      </c>
      <c r="C186" s="136" t="s">
        <v>170</v>
      </c>
      <c r="D186" s="192"/>
      <c r="E186" s="269"/>
      <c r="F186" s="270"/>
      <c r="G186" s="200"/>
      <c r="H186" s="161"/>
      <c r="I186" s="165" t="s">
        <v>222</v>
      </c>
      <c r="J186" s="166"/>
      <c r="K186" s="271"/>
      <c r="L186" s="272"/>
    </row>
    <row r="187" spans="2:12" x14ac:dyDescent="0.3">
      <c r="B187" s="223"/>
      <c r="C187" s="136" t="s">
        <v>171</v>
      </c>
      <c r="D187" s="192"/>
      <c r="E187" s="147"/>
      <c r="F187" s="148"/>
      <c r="G187" s="200"/>
      <c r="H187" s="161"/>
      <c r="I187" s="165" t="s">
        <v>100</v>
      </c>
      <c r="J187" s="166"/>
      <c r="K187" s="200"/>
      <c r="L187" s="146"/>
    </row>
    <row r="188" spans="2:12" x14ac:dyDescent="0.3">
      <c r="B188" s="223"/>
      <c r="C188" s="136" t="s">
        <v>111</v>
      </c>
      <c r="D188" s="192"/>
      <c r="E188" s="147"/>
      <c r="F188" s="148"/>
      <c r="G188" s="200"/>
      <c r="H188" s="161"/>
      <c r="I188" s="165" t="s">
        <v>403</v>
      </c>
      <c r="J188" s="166"/>
      <c r="K188" s="200"/>
      <c r="L188" s="146"/>
    </row>
    <row r="189" spans="2:12" x14ac:dyDescent="0.3">
      <c r="B189" s="223"/>
      <c r="C189" s="193" t="s">
        <v>172</v>
      </c>
      <c r="D189" s="194"/>
      <c r="E189" s="149"/>
      <c r="F189" s="150"/>
      <c r="G189" s="167"/>
      <c r="H189" s="273"/>
      <c r="I189" s="274" t="s">
        <v>130</v>
      </c>
      <c r="J189" s="275"/>
      <c r="K189" s="214"/>
      <c r="L189" s="150"/>
    </row>
    <row r="190" spans="2:12" ht="21.75" thickBot="1" x14ac:dyDescent="0.3">
      <c r="B190" s="223"/>
      <c r="C190" s="121" t="s">
        <v>11</v>
      </c>
      <c r="D190" s="81">
        <v>190</v>
      </c>
      <c r="E190" s="70" t="s">
        <v>11</v>
      </c>
      <c r="F190" s="59"/>
      <c r="G190" s="57" t="s">
        <v>11</v>
      </c>
      <c r="H190" s="78"/>
      <c r="I190" s="57" t="s">
        <v>11</v>
      </c>
      <c r="J190" s="78">
        <v>13</v>
      </c>
      <c r="K190" s="57" t="s">
        <v>11</v>
      </c>
      <c r="L190" s="59"/>
    </row>
    <row r="191" spans="2:12" ht="19.5" thickTop="1" x14ac:dyDescent="0.25">
      <c r="B191" s="223"/>
      <c r="C191" s="175"/>
      <c r="D191" s="176"/>
      <c r="E191" s="144"/>
      <c r="F191" s="146"/>
      <c r="G191" s="200"/>
      <c r="H191" s="146"/>
      <c r="I191" s="264"/>
      <c r="J191" s="265"/>
      <c r="K191" s="200"/>
      <c r="L191" s="146"/>
    </row>
    <row r="192" spans="2:12" x14ac:dyDescent="0.25">
      <c r="B192" s="223"/>
      <c r="C192" s="200"/>
      <c r="D192" s="247"/>
      <c r="E192" s="144"/>
      <c r="F192" s="146"/>
      <c r="G192" s="200"/>
      <c r="H192" s="146"/>
      <c r="I192" s="200"/>
      <c r="J192" s="146"/>
      <c r="K192" s="200"/>
      <c r="L192" s="146"/>
    </row>
    <row r="193" spans="2:12" ht="19.5" thickBot="1" x14ac:dyDescent="0.3">
      <c r="B193" s="224"/>
      <c r="C193" s="200"/>
      <c r="D193" s="247"/>
      <c r="E193" s="144"/>
      <c r="F193" s="146"/>
      <c r="G193" s="200"/>
      <c r="H193" s="146"/>
      <c r="I193" s="200"/>
      <c r="J193" s="146"/>
      <c r="K193" s="200"/>
      <c r="L193" s="146"/>
    </row>
    <row r="194" spans="2:12" x14ac:dyDescent="0.3">
      <c r="B194" s="203">
        <f>SUM(D190,D195,F190,F195,H190,H195,J195,J190,L190,L195)</f>
        <v>203</v>
      </c>
      <c r="C194" s="167"/>
      <c r="D194" s="244"/>
      <c r="E194" s="144"/>
      <c r="F194" s="146"/>
      <c r="G194" s="214"/>
      <c r="H194" s="150"/>
      <c r="I194" s="214"/>
      <c r="J194" s="150"/>
      <c r="K194" s="167"/>
      <c r="L194" s="168"/>
    </row>
    <row r="195" spans="2:12" ht="21.75" thickBot="1" x14ac:dyDescent="0.3">
      <c r="B195" s="266"/>
      <c r="C195" s="57" t="s">
        <v>11</v>
      </c>
      <c r="D195" s="77"/>
      <c r="E195" s="70" t="s">
        <v>11</v>
      </c>
      <c r="F195" s="58"/>
      <c r="G195" s="57" t="s">
        <v>11</v>
      </c>
      <c r="H195" s="58"/>
      <c r="I195" s="57" t="s">
        <v>11</v>
      </c>
      <c r="J195" s="87"/>
      <c r="K195" s="57" t="s">
        <v>11</v>
      </c>
      <c r="L195" s="58"/>
    </row>
    <row r="196" spans="2:12" ht="19.5" customHeight="1" thickTop="1" x14ac:dyDescent="0.3">
      <c r="B196" s="223" t="s">
        <v>12</v>
      </c>
      <c r="C196" s="253" t="s">
        <v>244</v>
      </c>
      <c r="D196" s="254"/>
      <c r="E196" s="147"/>
      <c r="F196" s="148"/>
      <c r="G196" s="255" t="s">
        <v>196</v>
      </c>
      <c r="H196" s="256"/>
      <c r="I196" s="137" t="s">
        <v>92</v>
      </c>
      <c r="J196" s="248"/>
      <c r="K196" s="137" t="s">
        <v>191</v>
      </c>
      <c r="L196" s="248"/>
    </row>
    <row r="197" spans="2:12" x14ac:dyDescent="0.3">
      <c r="B197" s="223"/>
      <c r="C197" s="225" t="s">
        <v>245</v>
      </c>
      <c r="D197" s="250"/>
      <c r="E197" s="147"/>
      <c r="F197" s="148"/>
      <c r="G197" s="251" t="s">
        <v>72</v>
      </c>
      <c r="H197" s="252"/>
      <c r="I197" s="137" t="s">
        <v>89</v>
      </c>
      <c r="J197" s="137"/>
      <c r="K197" s="249" t="s">
        <v>99</v>
      </c>
      <c r="L197" s="159"/>
    </row>
    <row r="198" spans="2:12" ht="18.75" customHeight="1" x14ac:dyDescent="0.3">
      <c r="B198" s="223"/>
      <c r="C198" s="225" t="s">
        <v>246</v>
      </c>
      <c r="D198" s="250"/>
      <c r="E198" s="147"/>
      <c r="F198" s="148"/>
      <c r="G198" s="251" t="s">
        <v>78</v>
      </c>
      <c r="H198" s="252"/>
      <c r="I198" s="137" t="s">
        <v>155</v>
      </c>
      <c r="J198" s="211"/>
      <c r="K198" s="136" t="s">
        <v>76</v>
      </c>
      <c r="L198" s="248"/>
    </row>
    <row r="199" spans="2:12" x14ac:dyDescent="0.3">
      <c r="B199" s="223"/>
      <c r="C199" s="238" t="s">
        <v>247</v>
      </c>
      <c r="D199" s="257"/>
      <c r="E199" s="149"/>
      <c r="F199" s="150"/>
      <c r="G199" s="258" t="s">
        <v>74</v>
      </c>
      <c r="H199" s="259"/>
      <c r="I199" s="173" t="s">
        <v>197</v>
      </c>
      <c r="J199" s="245"/>
      <c r="K199" s="193" t="s">
        <v>192</v>
      </c>
      <c r="L199" s="245"/>
    </row>
    <row r="200" spans="2:12" ht="21.75" thickBot="1" x14ac:dyDescent="0.3">
      <c r="B200" s="223"/>
      <c r="C200" s="38" t="s">
        <v>11</v>
      </c>
      <c r="D200" s="72">
        <v>34</v>
      </c>
      <c r="E200" s="55" t="s">
        <v>11</v>
      </c>
      <c r="F200" s="24"/>
      <c r="G200" s="76" t="s">
        <v>11</v>
      </c>
      <c r="H200" s="79">
        <v>26</v>
      </c>
      <c r="I200" s="55" t="s">
        <v>11</v>
      </c>
      <c r="J200" s="24">
        <v>26</v>
      </c>
      <c r="K200" s="38" t="s">
        <v>11</v>
      </c>
      <c r="L200" s="17">
        <v>48</v>
      </c>
    </row>
    <row r="201" spans="2:12" ht="19.5" thickTop="1" x14ac:dyDescent="0.25">
      <c r="B201" s="223"/>
      <c r="C201" s="260"/>
      <c r="D201" s="261"/>
      <c r="E201" s="262"/>
      <c r="F201" s="154"/>
      <c r="G201" s="157" t="s">
        <v>402</v>
      </c>
      <c r="H201" s="263"/>
      <c r="I201" s="180" t="s">
        <v>87</v>
      </c>
      <c r="J201" s="240"/>
      <c r="K201" s="241" t="s">
        <v>199</v>
      </c>
      <c r="L201" s="242"/>
    </row>
    <row r="202" spans="2:12" x14ac:dyDescent="0.25">
      <c r="B202" s="223"/>
      <c r="C202" s="200"/>
      <c r="D202" s="247"/>
      <c r="E202" s="151"/>
      <c r="F202" s="152"/>
      <c r="G202" s="136" t="s">
        <v>134</v>
      </c>
      <c r="H202" s="248"/>
      <c r="I202" s="191" t="s">
        <v>85</v>
      </c>
      <c r="J202" s="166"/>
      <c r="K202" s="136" t="s">
        <v>70</v>
      </c>
      <c r="L202" s="248"/>
    </row>
    <row r="203" spans="2:12" ht="19.5" thickBot="1" x14ac:dyDescent="0.3">
      <c r="B203" s="224"/>
      <c r="C203" s="200"/>
      <c r="D203" s="247"/>
      <c r="E203" s="151"/>
      <c r="F203" s="152"/>
      <c r="G203" s="136" t="s">
        <v>397</v>
      </c>
      <c r="H203" s="248"/>
      <c r="I203" s="191" t="s">
        <v>62</v>
      </c>
      <c r="J203" s="166"/>
      <c r="K203" s="136" t="s">
        <v>166</v>
      </c>
      <c r="L203" s="248"/>
    </row>
    <row r="204" spans="2:12" x14ac:dyDescent="0.3">
      <c r="B204" s="203">
        <f>SUM(D200,D205,F200,F205,H200,H205,J200,J205,L200,L205)</f>
        <v>209</v>
      </c>
      <c r="C204" s="167"/>
      <c r="D204" s="244"/>
      <c r="E204" s="207"/>
      <c r="F204" s="208"/>
      <c r="G204" s="193" t="s">
        <v>190</v>
      </c>
      <c r="H204" s="245"/>
      <c r="I204" s="197" t="s">
        <v>86</v>
      </c>
      <c r="J204" s="198"/>
      <c r="K204" s="246" t="s">
        <v>240</v>
      </c>
      <c r="L204" s="216"/>
    </row>
    <row r="205" spans="2:12" ht="21.75" thickBot="1" x14ac:dyDescent="0.3">
      <c r="B205" s="243"/>
      <c r="C205" s="38" t="s">
        <v>11</v>
      </c>
      <c r="D205" s="72"/>
      <c r="E205" s="55" t="s">
        <v>11</v>
      </c>
      <c r="F205" s="17"/>
      <c r="G205" s="38" t="s">
        <v>11</v>
      </c>
      <c r="H205" s="16">
        <v>30</v>
      </c>
      <c r="I205" s="38" t="s">
        <v>11</v>
      </c>
      <c r="J205" s="16">
        <v>20</v>
      </c>
      <c r="K205" s="38" t="s">
        <v>11</v>
      </c>
      <c r="L205" s="17">
        <v>25</v>
      </c>
    </row>
    <row r="206" spans="2:12" ht="27.75" thickTop="1" thickBot="1" x14ac:dyDescent="0.3">
      <c r="B206" s="353" t="s">
        <v>13</v>
      </c>
      <c r="C206" s="354"/>
      <c r="D206" s="354"/>
      <c r="E206" s="354"/>
      <c r="F206" s="354"/>
      <c r="G206" s="354"/>
      <c r="H206" s="354"/>
      <c r="I206" s="354"/>
      <c r="J206" s="354"/>
      <c r="K206" s="354"/>
      <c r="L206" s="355"/>
    </row>
    <row r="207" spans="2:12" ht="19.5" customHeight="1" thickTop="1" x14ac:dyDescent="0.25">
      <c r="B207" s="223" t="s">
        <v>14</v>
      </c>
      <c r="C207" s="191" t="s">
        <v>201</v>
      </c>
      <c r="D207" s="227"/>
      <c r="E207" s="144"/>
      <c r="F207" s="231"/>
      <c r="G207" s="189" t="s">
        <v>175</v>
      </c>
      <c r="H207" s="232"/>
      <c r="I207" s="175"/>
      <c r="J207" s="164"/>
      <c r="K207" s="233" t="s">
        <v>266</v>
      </c>
      <c r="L207" s="234"/>
    </row>
    <row r="208" spans="2:12" ht="18.75" customHeight="1" x14ac:dyDescent="0.25">
      <c r="B208" s="223"/>
      <c r="C208" s="191" t="s">
        <v>202</v>
      </c>
      <c r="D208" s="227"/>
      <c r="E208" s="169"/>
      <c r="F208" s="228"/>
      <c r="G208" s="229" t="s">
        <v>416</v>
      </c>
      <c r="H208" s="230"/>
      <c r="I208" s="200"/>
      <c r="J208" s="146"/>
      <c r="K208" s="225" t="s">
        <v>58</v>
      </c>
      <c r="L208" s="226"/>
    </row>
    <row r="209" spans="2:13" ht="18.75" customHeight="1" x14ac:dyDescent="0.25">
      <c r="B209" s="223"/>
      <c r="C209" s="191" t="s">
        <v>101</v>
      </c>
      <c r="D209" s="227"/>
      <c r="E209" s="169"/>
      <c r="F209" s="228"/>
      <c r="G209" s="229" t="s">
        <v>116</v>
      </c>
      <c r="H209" s="230"/>
      <c r="I209" s="200"/>
      <c r="J209" s="146"/>
      <c r="K209" s="225" t="s">
        <v>267</v>
      </c>
      <c r="L209" s="226"/>
    </row>
    <row r="210" spans="2:13" x14ac:dyDescent="0.25">
      <c r="B210" s="223"/>
      <c r="C210" s="235" t="s">
        <v>203</v>
      </c>
      <c r="D210" s="236"/>
      <c r="E210" s="171"/>
      <c r="F210" s="237"/>
      <c r="G210" s="195" t="s">
        <v>417</v>
      </c>
      <c r="H210" s="196"/>
      <c r="I210" s="167"/>
      <c r="J210" s="168"/>
      <c r="K210" s="238" t="s">
        <v>125</v>
      </c>
      <c r="L210" s="239"/>
    </row>
    <row r="211" spans="2:13" ht="21.75" thickBot="1" x14ac:dyDescent="0.3">
      <c r="B211" s="223"/>
      <c r="C211" s="57" t="s">
        <v>11</v>
      </c>
      <c r="D211" s="71">
        <v>24</v>
      </c>
      <c r="E211" s="70" t="s">
        <v>11</v>
      </c>
      <c r="F211" s="78"/>
      <c r="G211" s="57" t="s">
        <v>11</v>
      </c>
      <c r="H211" s="78">
        <v>146</v>
      </c>
      <c r="I211" s="57" t="s">
        <v>11</v>
      </c>
      <c r="J211" s="92"/>
      <c r="K211" s="57" t="s">
        <v>11</v>
      </c>
      <c r="L211" s="58">
        <v>35</v>
      </c>
    </row>
    <row r="212" spans="2:13" ht="19.5" customHeight="1" thickTop="1" x14ac:dyDescent="0.25">
      <c r="B212" s="223"/>
      <c r="C212" s="156"/>
      <c r="D212" s="199"/>
      <c r="E212" s="151"/>
      <c r="F212" s="152"/>
      <c r="G212" s="200"/>
      <c r="H212" s="146"/>
      <c r="I212" s="220"/>
      <c r="J212" s="164"/>
      <c r="K212" s="144"/>
      <c r="L212" s="144"/>
      <c r="M212" s="91"/>
    </row>
    <row r="213" spans="2:13" x14ac:dyDescent="0.25">
      <c r="B213" s="223"/>
      <c r="C213" s="156"/>
      <c r="D213" s="199"/>
      <c r="E213" s="151"/>
      <c r="F213" s="152"/>
      <c r="G213" s="200"/>
      <c r="H213" s="146"/>
      <c r="I213" s="200"/>
      <c r="J213" s="146"/>
      <c r="K213" s="200"/>
      <c r="L213" s="146"/>
    </row>
    <row r="214" spans="2:13" ht="19.5" thickBot="1" x14ac:dyDescent="0.3">
      <c r="B214" s="224"/>
      <c r="C214" s="156"/>
      <c r="D214" s="199"/>
      <c r="E214" s="151"/>
      <c r="F214" s="152"/>
      <c r="G214" s="200"/>
      <c r="H214" s="146"/>
      <c r="I214" s="200"/>
      <c r="J214" s="146"/>
      <c r="K214" s="200"/>
      <c r="L214" s="146"/>
    </row>
    <row r="215" spans="2:13" x14ac:dyDescent="0.3">
      <c r="B215" s="203">
        <f>SUM(D211,D216,F216,F211,H211,H216,J211,J216,L211,L216)</f>
        <v>205</v>
      </c>
      <c r="C215" s="205"/>
      <c r="D215" s="206"/>
      <c r="E215" s="207"/>
      <c r="F215" s="208"/>
      <c r="G215" s="214"/>
      <c r="H215" s="150"/>
      <c r="I215" s="167"/>
      <c r="J215" s="168"/>
      <c r="K215" s="167"/>
      <c r="L215" s="168"/>
    </row>
    <row r="216" spans="2:13" ht="37.5" customHeight="1" thickBot="1" x14ac:dyDescent="0.3">
      <c r="B216" s="204"/>
      <c r="C216" s="57" t="s">
        <v>11</v>
      </c>
      <c r="D216" s="77"/>
      <c r="E216" s="70" t="s">
        <v>11</v>
      </c>
      <c r="F216" s="92"/>
      <c r="G216" s="108" t="s">
        <v>11</v>
      </c>
      <c r="H216" s="58"/>
      <c r="I216" s="57" t="s">
        <v>11</v>
      </c>
      <c r="J216" s="92"/>
      <c r="K216" s="57" t="s">
        <v>11</v>
      </c>
      <c r="L216" s="58"/>
    </row>
    <row r="217" spans="2:13" ht="19.5" thickTop="1" x14ac:dyDescent="0.3">
      <c r="B217" s="222" t="s">
        <v>15</v>
      </c>
      <c r="C217" s="156"/>
      <c r="D217" s="199"/>
      <c r="E217" s="209"/>
      <c r="F217" s="210"/>
      <c r="G217" s="200"/>
      <c r="H217" s="146"/>
      <c r="I217" s="157" t="s">
        <v>398</v>
      </c>
      <c r="J217" s="158"/>
      <c r="K217" s="221"/>
      <c r="L217" s="155"/>
    </row>
    <row r="218" spans="2:13" x14ac:dyDescent="0.3">
      <c r="B218" s="223"/>
      <c r="C218" s="156"/>
      <c r="D218" s="199"/>
      <c r="E218" s="209"/>
      <c r="F218" s="210"/>
      <c r="G218" s="200"/>
      <c r="H218" s="146"/>
      <c r="I218" s="137" t="s">
        <v>126</v>
      </c>
      <c r="J218" s="211"/>
      <c r="K218" s="156"/>
      <c r="L218" s="219"/>
    </row>
    <row r="219" spans="2:13" x14ac:dyDescent="0.3">
      <c r="B219" s="223"/>
      <c r="C219" s="156"/>
      <c r="D219" s="199"/>
      <c r="E219" s="209"/>
      <c r="F219" s="210"/>
      <c r="G219" s="200"/>
      <c r="H219" s="146"/>
      <c r="I219" s="137" t="s">
        <v>271</v>
      </c>
      <c r="J219" s="211"/>
      <c r="K219" s="156"/>
      <c r="L219" s="219"/>
    </row>
    <row r="220" spans="2:13" x14ac:dyDescent="0.3">
      <c r="B220" s="223"/>
      <c r="C220" s="205"/>
      <c r="D220" s="206"/>
      <c r="E220" s="212"/>
      <c r="F220" s="213"/>
      <c r="G220" s="214"/>
      <c r="H220" s="150"/>
      <c r="I220" s="215" t="s">
        <v>277</v>
      </c>
      <c r="J220" s="216"/>
      <c r="K220" s="217"/>
      <c r="L220" s="218"/>
    </row>
    <row r="221" spans="2:13" ht="21.75" thickBot="1" x14ac:dyDescent="0.3">
      <c r="B221" s="223"/>
      <c r="C221" s="57" t="s">
        <v>11</v>
      </c>
      <c r="D221" s="71"/>
      <c r="E221" s="70" t="s">
        <v>11</v>
      </c>
      <c r="F221" s="78"/>
      <c r="G221" s="57" t="s">
        <v>11</v>
      </c>
      <c r="H221" s="58"/>
      <c r="I221" s="57" t="s">
        <v>11</v>
      </c>
      <c r="J221" s="58">
        <v>31</v>
      </c>
      <c r="K221" s="57" t="s">
        <v>11</v>
      </c>
      <c r="L221" s="58"/>
    </row>
    <row r="222" spans="2:13" ht="19.5" thickTop="1" x14ac:dyDescent="0.25">
      <c r="B222" s="223"/>
      <c r="C222" s="156"/>
      <c r="D222" s="199"/>
      <c r="E222" s="151"/>
      <c r="F222" s="152"/>
      <c r="G222" s="200"/>
      <c r="H222" s="146"/>
      <c r="I222" s="156"/>
      <c r="J222" s="152"/>
      <c r="K222" s="201"/>
      <c r="L222" s="202"/>
    </row>
    <row r="223" spans="2:13" x14ac:dyDescent="0.25">
      <c r="B223" s="223"/>
      <c r="C223" s="156"/>
      <c r="D223" s="199"/>
      <c r="E223" s="151"/>
      <c r="F223" s="152"/>
      <c r="G223" s="200"/>
      <c r="H223" s="146"/>
      <c r="I223" s="156"/>
      <c r="J223" s="152"/>
      <c r="K223" s="156"/>
      <c r="L223" s="152"/>
    </row>
    <row r="224" spans="2:13" ht="19.5" thickBot="1" x14ac:dyDescent="0.3">
      <c r="B224" s="224"/>
      <c r="C224" s="156"/>
      <c r="D224" s="199"/>
      <c r="E224" s="151"/>
      <c r="F224" s="152"/>
      <c r="G224" s="200"/>
      <c r="H224" s="146"/>
      <c r="I224" s="156"/>
      <c r="J224" s="152"/>
      <c r="K224" s="156"/>
      <c r="L224" s="152"/>
    </row>
    <row r="225" spans="2:12" x14ac:dyDescent="0.25">
      <c r="B225" s="203">
        <f>SUM(D221,D226,F226,F221,H221,H226,J221,J226,L221,L226)</f>
        <v>31</v>
      </c>
      <c r="C225" s="205"/>
      <c r="D225" s="206"/>
      <c r="E225" s="207"/>
      <c r="F225" s="208"/>
      <c r="G225" s="167"/>
      <c r="H225" s="168"/>
      <c r="I225" s="205"/>
      <c r="J225" s="208"/>
      <c r="K225" s="205"/>
      <c r="L225" s="208"/>
    </row>
    <row r="226" spans="2:12" ht="21.75" thickBot="1" x14ac:dyDescent="0.3">
      <c r="B226" s="204"/>
      <c r="C226" s="57" t="s">
        <v>11</v>
      </c>
      <c r="D226" s="77"/>
      <c r="E226" s="70" t="s">
        <v>11</v>
      </c>
      <c r="F226" s="86"/>
      <c r="G226" s="57" t="s">
        <v>11</v>
      </c>
      <c r="H226" s="58"/>
      <c r="I226" s="57" t="s">
        <v>11</v>
      </c>
      <c r="J226" s="59"/>
      <c r="K226" s="57" t="s">
        <v>11</v>
      </c>
      <c r="L226" s="11"/>
    </row>
    <row r="227" spans="2:12" ht="19.5" thickTop="1" x14ac:dyDescent="0.3"/>
  </sheetData>
  <mergeCells count="899">
    <mergeCell ref="I119:J119"/>
    <mergeCell ref="I120:J120"/>
    <mergeCell ref="I111:J111"/>
    <mergeCell ref="I112:J112"/>
    <mergeCell ref="I113:J113"/>
    <mergeCell ref="I114:J114"/>
    <mergeCell ref="B206:L206"/>
    <mergeCell ref="B161:L161"/>
    <mergeCell ref="B116:L116"/>
    <mergeCell ref="B114:B115"/>
    <mergeCell ref="C114:D114"/>
    <mergeCell ref="E114:F114"/>
    <mergeCell ref="G114:H114"/>
    <mergeCell ref="C119:D119"/>
    <mergeCell ref="E119:F119"/>
    <mergeCell ref="G119:H119"/>
    <mergeCell ref="B125:B126"/>
    <mergeCell ref="C125:D125"/>
    <mergeCell ref="E125:F125"/>
    <mergeCell ref="G125:H125"/>
    <mergeCell ref="I125:J125"/>
    <mergeCell ref="K125:L125"/>
    <mergeCell ref="I123:J123"/>
    <mergeCell ref="K123:L123"/>
    <mergeCell ref="B14:B15"/>
    <mergeCell ref="C14:D14"/>
    <mergeCell ref="E14:F14"/>
    <mergeCell ref="G14:H14"/>
    <mergeCell ref="I14:J14"/>
    <mergeCell ref="K14:L14"/>
    <mergeCell ref="I16:J16"/>
    <mergeCell ref="I17:J17"/>
    <mergeCell ref="I18:J18"/>
    <mergeCell ref="B16:B23"/>
    <mergeCell ref="C16:D16"/>
    <mergeCell ref="E16:F16"/>
    <mergeCell ref="G16:H16"/>
    <mergeCell ref="K16:L16"/>
    <mergeCell ref="C17:D17"/>
    <mergeCell ref="E17:F17"/>
    <mergeCell ref="G17:H17"/>
    <mergeCell ref="I19:J19"/>
    <mergeCell ref="C19:D19"/>
    <mergeCell ref="E19:F19"/>
    <mergeCell ref="G19:H19"/>
    <mergeCell ref="G18:H18"/>
    <mergeCell ref="G21:H21"/>
    <mergeCell ref="I21:J21"/>
    <mergeCell ref="K21:L21"/>
    <mergeCell ref="I29:J29"/>
    <mergeCell ref="G29:H29"/>
    <mergeCell ref="K29:L29"/>
    <mergeCell ref="G24:H24"/>
    <mergeCell ref="I24:J24"/>
    <mergeCell ref="K24:L24"/>
    <mergeCell ref="C22:D22"/>
    <mergeCell ref="E22:F22"/>
    <mergeCell ref="G22:H22"/>
    <mergeCell ref="I22:J22"/>
    <mergeCell ref="K22:L22"/>
    <mergeCell ref="C23:D23"/>
    <mergeCell ref="E23:F23"/>
    <mergeCell ref="G23:H23"/>
    <mergeCell ref="I23:J23"/>
    <mergeCell ref="K23:L23"/>
    <mergeCell ref="B24:B25"/>
    <mergeCell ref="E13:F13"/>
    <mergeCell ref="G13:H13"/>
    <mergeCell ref="I13:J13"/>
    <mergeCell ref="K13:L13"/>
    <mergeCell ref="B6:B13"/>
    <mergeCell ref="C9:D9"/>
    <mergeCell ref="E9:F9"/>
    <mergeCell ref="G9:H9"/>
    <mergeCell ref="I9:J9"/>
    <mergeCell ref="K9:L9"/>
    <mergeCell ref="C11:D11"/>
    <mergeCell ref="E11:F11"/>
    <mergeCell ref="G7:H7"/>
    <mergeCell ref="I7:J7"/>
    <mergeCell ref="K7:L7"/>
    <mergeCell ref="C6:D6"/>
    <mergeCell ref="E6:F6"/>
    <mergeCell ref="G6:H6"/>
    <mergeCell ref="I6:J6"/>
    <mergeCell ref="K6:L6"/>
    <mergeCell ref="C7:D7"/>
    <mergeCell ref="E7:F7"/>
    <mergeCell ref="C12:D12"/>
    <mergeCell ref="E12:F12"/>
    <mergeCell ref="B1:L1"/>
    <mergeCell ref="B3:L3"/>
    <mergeCell ref="B4:D4"/>
    <mergeCell ref="E4:F4"/>
    <mergeCell ref="G4:H4"/>
    <mergeCell ref="I4:J4"/>
    <mergeCell ref="K4:L4"/>
    <mergeCell ref="C5:F5"/>
    <mergeCell ref="G5:H5"/>
    <mergeCell ref="I5:J5"/>
    <mergeCell ref="K5:L5"/>
    <mergeCell ref="G12:H12"/>
    <mergeCell ref="I12:J12"/>
    <mergeCell ref="K12:L12"/>
    <mergeCell ref="C13:D13"/>
    <mergeCell ref="K28:L28"/>
    <mergeCell ref="K18:L18"/>
    <mergeCell ref="C8:D8"/>
    <mergeCell ref="E8:F8"/>
    <mergeCell ref="G8:H8"/>
    <mergeCell ref="I8:J8"/>
    <mergeCell ref="K8:L8"/>
    <mergeCell ref="I11:J11"/>
    <mergeCell ref="K11:L11"/>
    <mergeCell ref="G11:H11"/>
    <mergeCell ref="K19:L19"/>
    <mergeCell ref="C21:D21"/>
    <mergeCell ref="E21:F21"/>
    <mergeCell ref="K17:L17"/>
    <mergeCell ref="C18:D18"/>
    <mergeCell ref="E18:F18"/>
    <mergeCell ref="B26:L26"/>
    <mergeCell ref="B27:B34"/>
    <mergeCell ref="G27:H27"/>
    <mergeCell ref="K27:L27"/>
    <mergeCell ref="C24:D24"/>
    <mergeCell ref="E24:F24"/>
    <mergeCell ref="G30:H30"/>
    <mergeCell ref="K30:L30"/>
    <mergeCell ref="C32:D32"/>
    <mergeCell ref="E32:F32"/>
    <mergeCell ref="G32:H32"/>
    <mergeCell ref="I32:J32"/>
    <mergeCell ref="K32:L32"/>
    <mergeCell ref="I30:J30"/>
    <mergeCell ref="C27:D27"/>
    <mergeCell ref="C28:D28"/>
    <mergeCell ref="C29:D29"/>
    <mergeCell ref="C30:D30"/>
    <mergeCell ref="G28:H28"/>
    <mergeCell ref="I27:J27"/>
    <mergeCell ref="I28:J28"/>
    <mergeCell ref="B35:B36"/>
    <mergeCell ref="C35:D35"/>
    <mergeCell ref="E35:F35"/>
    <mergeCell ref="G35:H35"/>
    <mergeCell ref="I35:J35"/>
    <mergeCell ref="K35:L35"/>
    <mergeCell ref="C33:D33"/>
    <mergeCell ref="E33:F33"/>
    <mergeCell ref="G33:H33"/>
    <mergeCell ref="I33:J33"/>
    <mergeCell ref="K33:L33"/>
    <mergeCell ref="C34:D34"/>
    <mergeCell ref="E34:F34"/>
    <mergeCell ref="G34:H34"/>
    <mergeCell ref="I34:J34"/>
    <mergeCell ref="K34:L34"/>
    <mergeCell ref="K38:L38"/>
    <mergeCell ref="C39:D39"/>
    <mergeCell ref="E39:F39"/>
    <mergeCell ref="G39:H39"/>
    <mergeCell ref="I39:J39"/>
    <mergeCell ref="K39:L39"/>
    <mergeCell ref="B37:B44"/>
    <mergeCell ref="C37:D37"/>
    <mergeCell ref="E37:F37"/>
    <mergeCell ref="G37:H37"/>
    <mergeCell ref="I37:J37"/>
    <mergeCell ref="K37:L37"/>
    <mergeCell ref="C38:D38"/>
    <mergeCell ref="E38:F38"/>
    <mergeCell ref="G38:H38"/>
    <mergeCell ref="I38:J38"/>
    <mergeCell ref="C40:D40"/>
    <mergeCell ref="E40:F40"/>
    <mergeCell ref="G40:H40"/>
    <mergeCell ref="I40:J40"/>
    <mergeCell ref="K40:L40"/>
    <mergeCell ref="C42:D42"/>
    <mergeCell ref="E42:F42"/>
    <mergeCell ref="G42:H42"/>
    <mergeCell ref="I42:J42"/>
    <mergeCell ref="K42:L42"/>
    <mergeCell ref="C43:D43"/>
    <mergeCell ref="E43:F43"/>
    <mergeCell ref="G43:H43"/>
    <mergeCell ref="I43:J43"/>
    <mergeCell ref="K43:L43"/>
    <mergeCell ref="C44:D44"/>
    <mergeCell ref="E44:F44"/>
    <mergeCell ref="G44:H44"/>
    <mergeCell ref="I44:J44"/>
    <mergeCell ref="K44:L44"/>
    <mergeCell ref="B48:L48"/>
    <mergeCell ref="B49:D49"/>
    <mergeCell ref="E49:F49"/>
    <mergeCell ref="G49:H49"/>
    <mergeCell ref="I49:J49"/>
    <mergeCell ref="K49:L49"/>
    <mergeCell ref="B45:B46"/>
    <mergeCell ref="C45:D45"/>
    <mergeCell ref="E45:F45"/>
    <mergeCell ref="G45:H45"/>
    <mergeCell ref="I45:J45"/>
    <mergeCell ref="K45:L45"/>
    <mergeCell ref="C50:F50"/>
    <mergeCell ref="G50:H50"/>
    <mergeCell ref="I50:J50"/>
    <mergeCell ref="K50:L50"/>
    <mergeCell ref="B51:B58"/>
    <mergeCell ref="E51:F51"/>
    <mergeCell ref="G51:H51"/>
    <mergeCell ref="K51:L51"/>
    <mergeCell ref="E52:F52"/>
    <mergeCell ref="G52:H52"/>
    <mergeCell ref="K52:L52"/>
    <mergeCell ref="E53:F53"/>
    <mergeCell ref="G53:H53"/>
    <mergeCell ref="K53:L53"/>
    <mergeCell ref="E54:F54"/>
    <mergeCell ref="G54:H54"/>
    <mergeCell ref="K54:L54"/>
    <mergeCell ref="E56:F56"/>
    <mergeCell ref="G56:H56"/>
    <mergeCell ref="I56:J56"/>
    <mergeCell ref="K56:L56"/>
    <mergeCell ref="C51:D51"/>
    <mergeCell ref="C52:D52"/>
    <mergeCell ref="C56:D56"/>
    <mergeCell ref="B59:B60"/>
    <mergeCell ref="G59:H59"/>
    <mergeCell ref="I59:J59"/>
    <mergeCell ref="K59:L59"/>
    <mergeCell ref="E57:F57"/>
    <mergeCell ref="G57:H57"/>
    <mergeCell ref="I57:J57"/>
    <mergeCell ref="K57:L57"/>
    <mergeCell ref="E58:F58"/>
    <mergeCell ref="G58:H58"/>
    <mergeCell ref="I58:J58"/>
    <mergeCell ref="K58:L58"/>
    <mergeCell ref="C57:D57"/>
    <mergeCell ref="C58:D58"/>
    <mergeCell ref="C59:D59"/>
    <mergeCell ref="K62:L62"/>
    <mergeCell ref="C63:D63"/>
    <mergeCell ref="E63:F63"/>
    <mergeCell ref="G63:H63"/>
    <mergeCell ref="I63:J63"/>
    <mergeCell ref="K63:L63"/>
    <mergeCell ref="B61:B68"/>
    <mergeCell ref="C61:D61"/>
    <mergeCell ref="E61:F61"/>
    <mergeCell ref="G61:H61"/>
    <mergeCell ref="I61:J61"/>
    <mergeCell ref="K61:L61"/>
    <mergeCell ref="C62:D62"/>
    <mergeCell ref="E62:F62"/>
    <mergeCell ref="G62:H62"/>
    <mergeCell ref="I62:J62"/>
    <mergeCell ref="C64:D64"/>
    <mergeCell ref="E64:F64"/>
    <mergeCell ref="G64:H64"/>
    <mergeCell ref="I64:J64"/>
    <mergeCell ref="K64:L64"/>
    <mergeCell ref="C66:D66"/>
    <mergeCell ref="E66:F66"/>
    <mergeCell ref="G66:H66"/>
    <mergeCell ref="I87:J87"/>
    <mergeCell ref="K66:L66"/>
    <mergeCell ref="B69:B70"/>
    <mergeCell ref="C69:D69"/>
    <mergeCell ref="E69:F69"/>
    <mergeCell ref="G69:H69"/>
    <mergeCell ref="I90:J90"/>
    <mergeCell ref="K69:L69"/>
    <mergeCell ref="C67:D67"/>
    <mergeCell ref="E67:F67"/>
    <mergeCell ref="G67:H67"/>
    <mergeCell ref="I88:J88"/>
    <mergeCell ref="K67:L67"/>
    <mergeCell ref="C68:D68"/>
    <mergeCell ref="E68:F68"/>
    <mergeCell ref="G68:H68"/>
    <mergeCell ref="I89:J89"/>
    <mergeCell ref="K68:L68"/>
    <mergeCell ref="I73:J73"/>
    <mergeCell ref="K73:L73"/>
    <mergeCell ref="C74:D74"/>
    <mergeCell ref="E74:F74"/>
    <mergeCell ref="G74:H74"/>
    <mergeCell ref="I74:J74"/>
    <mergeCell ref="K74:L74"/>
    <mergeCell ref="B71:L71"/>
    <mergeCell ref="B72:B79"/>
    <mergeCell ref="C72:D72"/>
    <mergeCell ref="E72:F72"/>
    <mergeCell ref="G72:H72"/>
    <mergeCell ref="I72:J72"/>
    <mergeCell ref="K72:L72"/>
    <mergeCell ref="C73:D73"/>
    <mergeCell ref="E73:F73"/>
    <mergeCell ref="G73:H73"/>
    <mergeCell ref="C75:D75"/>
    <mergeCell ref="E75:F75"/>
    <mergeCell ref="G75:H75"/>
    <mergeCell ref="I75:J75"/>
    <mergeCell ref="K75:L75"/>
    <mergeCell ref="C77:D77"/>
    <mergeCell ref="E77:F77"/>
    <mergeCell ref="G77:H77"/>
    <mergeCell ref="I77:J77"/>
    <mergeCell ref="K77:L77"/>
    <mergeCell ref="B80:B81"/>
    <mergeCell ref="C80:D80"/>
    <mergeCell ref="E80:F80"/>
    <mergeCell ref="G80:H80"/>
    <mergeCell ref="I80:J80"/>
    <mergeCell ref="K80:L80"/>
    <mergeCell ref="C78:D78"/>
    <mergeCell ref="E78:F78"/>
    <mergeCell ref="G78:H78"/>
    <mergeCell ref="I78:J78"/>
    <mergeCell ref="K78:L78"/>
    <mergeCell ref="C79:D79"/>
    <mergeCell ref="E79:F79"/>
    <mergeCell ref="G79:H79"/>
    <mergeCell ref="I79:J79"/>
    <mergeCell ref="K79:L79"/>
    <mergeCell ref="K83:L83"/>
    <mergeCell ref="C84:D84"/>
    <mergeCell ref="E84:F84"/>
    <mergeCell ref="G84:H84"/>
    <mergeCell ref="K84:L84"/>
    <mergeCell ref="B82:B89"/>
    <mergeCell ref="C82:D82"/>
    <mergeCell ref="E82:F82"/>
    <mergeCell ref="G82:H82"/>
    <mergeCell ref="K82:L82"/>
    <mergeCell ref="C83:D83"/>
    <mergeCell ref="E83:F83"/>
    <mergeCell ref="G83:H83"/>
    <mergeCell ref="C85:D85"/>
    <mergeCell ref="E85:F85"/>
    <mergeCell ref="G85:H85"/>
    <mergeCell ref="K85:L85"/>
    <mergeCell ref="C87:D87"/>
    <mergeCell ref="E87:F87"/>
    <mergeCell ref="G87:H87"/>
    <mergeCell ref="K87:L87"/>
    <mergeCell ref="C88:D88"/>
    <mergeCell ref="E88:F88"/>
    <mergeCell ref="G88:H88"/>
    <mergeCell ref="K88:L88"/>
    <mergeCell ref="C89:D89"/>
    <mergeCell ref="E89:F89"/>
    <mergeCell ref="G89:H89"/>
    <mergeCell ref="K89:L89"/>
    <mergeCell ref="B94:D94"/>
    <mergeCell ref="E94:F94"/>
    <mergeCell ref="G94:H94"/>
    <mergeCell ref="I94:J94"/>
    <mergeCell ref="K94:L94"/>
    <mergeCell ref="B90:B91"/>
    <mergeCell ref="C90:D90"/>
    <mergeCell ref="E90:F90"/>
    <mergeCell ref="G90:H90"/>
    <mergeCell ref="K90:L90"/>
    <mergeCell ref="B93:L93"/>
    <mergeCell ref="I95:J95"/>
    <mergeCell ref="K95:L95"/>
    <mergeCell ref="B96:B103"/>
    <mergeCell ref="C96:D96"/>
    <mergeCell ref="E96:F96"/>
    <mergeCell ref="G96:H96"/>
    <mergeCell ref="I96:J96"/>
    <mergeCell ref="K96:L96"/>
    <mergeCell ref="C97:D97"/>
    <mergeCell ref="E97:F97"/>
    <mergeCell ref="G97:H97"/>
    <mergeCell ref="I97:J97"/>
    <mergeCell ref="K97:L97"/>
    <mergeCell ref="C98:D98"/>
    <mergeCell ref="E98:F98"/>
    <mergeCell ref="G98:H98"/>
    <mergeCell ref="I98:J98"/>
    <mergeCell ref="K98:L98"/>
    <mergeCell ref="C99:D99"/>
    <mergeCell ref="E99:F99"/>
    <mergeCell ref="G99:H99"/>
    <mergeCell ref="I99:J99"/>
    <mergeCell ref="B104:B105"/>
    <mergeCell ref="C104:D104"/>
    <mergeCell ref="E104:F104"/>
    <mergeCell ref="G104:H104"/>
    <mergeCell ref="I104:J104"/>
    <mergeCell ref="K104:L104"/>
    <mergeCell ref="C102:D102"/>
    <mergeCell ref="E102:F102"/>
    <mergeCell ref="G102:H102"/>
    <mergeCell ref="I102:J102"/>
    <mergeCell ref="K102:L102"/>
    <mergeCell ref="C103:D103"/>
    <mergeCell ref="E103:F103"/>
    <mergeCell ref="G103:H103"/>
    <mergeCell ref="I103:J103"/>
    <mergeCell ref="K103:L103"/>
    <mergeCell ref="B106:B113"/>
    <mergeCell ref="C106:D106"/>
    <mergeCell ref="E106:F106"/>
    <mergeCell ref="G106:H106"/>
    <mergeCell ref="I106:J106"/>
    <mergeCell ref="K106:L106"/>
    <mergeCell ref="C107:D107"/>
    <mergeCell ref="E107:F107"/>
    <mergeCell ref="G107:H107"/>
    <mergeCell ref="I107:J107"/>
    <mergeCell ref="C109:D109"/>
    <mergeCell ref="E109:F109"/>
    <mergeCell ref="G109:H109"/>
    <mergeCell ref="I109:J109"/>
    <mergeCell ref="K109:L109"/>
    <mergeCell ref="C111:D111"/>
    <mergeCell ref="E111:F111"/>
    <mergeCell ref="G111:H111"/>
    <mergeCell ref="I85:J85"/>
    <mergeCell ref="K114:L114"/>
    <mergeCell ref="C112:D112"/>
    <mergeCell ref="E112:F112"/>
    <mergeCell ref="G112:H112"/>
    <mergeCell ref="I83:J83"/>
    <mergeCell ref="K112:L112"/>
    <mergeCell ref="C113:D113"/>
    <mergeCell ref="E113:F113"/>
    <mergeCell ref="G113:H113"/>
    <mergeCell ref="I84:J84"/>
    <mergeCell ref="K113:L113"/>
    <mergeCell ref="C108:D108"/>
    <mergeCell ref="E108:F108"/>
    <mergeCell ref="G108:H108"/>
    <mergeCell ref="I108:J108"/>
    <mergeCell ref="K108:L108"/>
    <mergeCell ref="C101:D101"/>
    <mergeCell ref="E101:F101"/>
    <mergeCell ref="G101:H101"/>
    <mergeCell ref="I101:J101"/>
    <mergeCell ref="K101:L101"/>
    <mergeCell ref="C95:F95"/>
    <mergeCell ref="G95:H95"/>
    <mergeCell ref="I68:J68"/>
    <mergeCell ref="K119:L119"/>
    <mergeCell ref="B117:B124"/>
    <mergeCell ref="C117:D117"/>
    <mergeCell ref="E117:F117"/>
    <mergeCell ref="G117:H117"/>
    <mergeCell ref="I66:J66"/>
    <mergeCell ref="K117:L117"/>
    <mergeCell ref="C118:D118"/>
    <mergeCell ref="E118:F118"/>
    <mergeCell ref="G118:H118"/>
    <mergeCell ref="C120:D120"/>
    <mergeCell ref="E120:F120"/>
    <mergeCell ref="G120:H120"/>
    <mergeCell ref="I69:J69"/>
    <mergeCell ref="K120:L120"/>
    <mergeCell ref="C122:D122"/>
    <mergeCell ref="E122:F122"/>
    <mergeCell ref="G122:H122"/>
    <mergeCell ref="I117:J117"/>
    <mergeCell ref="I118:J118"/>
    <mergeCell ref="C123:D123"/>
    <mergeCell ref="E123:F123"/>
    <mergeCell ref="G123:H123"/>
    <mergeCell ref="C134:D134"/>
    <mergeCell ref="E134:F134"/>
    <mergeCell ref="C124:D124"/>
    <mergeCell ref="E124:F124"/>
    <mergeCell ref="G124:H124"/>
    <mergeCell ref="I124:J124"/>
    <mergeCell ref="K124:L124"/>
    <mergeCell ref="C129:D129"/>
    <mergeCell ref="E129:F129"/>
    <mergeCell ref="G129:H129"/>
    <mergeCell ref="I129:J129"/>
    <mergeCell ref="K129:L129"/>
    <mergeCell ref="I128:J128"/>
    <mergeCell ref="C130:D130"/>
    <mergeCell ref="E130:F130"/>
    <mergeCell ref="G130:H130"/>
    <mergeCell ref="I130:J130"/>
    <mergeCell ref="K130:L130"/>
    <mergeCell ref="C132:D132"/>
    <mergeCell ref="E132:F132"/>
    <mergeCell ref="C133:D133"/>
    <mergeCell ref="E133:F133"/>
    <mergeCell ref="G133:H133"/>
    <mergeCell ref="I133:J133"/>
    <mergeCell ref="K133:L133"/>
    <mergeCell ref="G134:H134"/>
    <mergeCell ref="I134:J134"/>
    <mergeCell ref="K134:L134"/>
    <mergeCell ref="B139:D139"/>
    <mergeCell ref="E139:F139"/>
    <mergeCell ref="G139:H139"/>
    <mergeCell ref="I139:J139"/>
    <mergeCell ref="K139:L139"/>
    <mergeCell ref="B135:B136"/>
    <mergeCell ref="C135:D135"/>
    <mergeCell ref="E135:F135"/>
    <mergeCell ref="G135:H135"/>
    <mergeCell ref="I135:J135"/>
    <mergeCell ref="K135:L135"/>
    <mergeCell ref="B138:L138"/>
    <mergeCell ref="B127:B134"/>
    <mergeCell ref="C127:D127"/>
    <mergeCell ref="E127:F127"/>
    <mergeCell ref="G127:H127"/>
    <mergeCell ref="I127:J127"/>
    <mergeCell ref="K127:L127"/>
    <mergeCell ref="C128:D128"/>
    <mergeCell ref="E128:F128"/>
    <mergeCell ref="G128:H128"/>
    <mergeCell ref="B149:B150"/>
    <mergeCell ref="C149:D149"/>
    <mergeCell ref="E149:F149"/>
    <mergeCell ref="G149:H149"/>
    <mergeCell ref="I149:J149"/>
    <mergeCell ref="K149:L149"/>
    <mergeCell ref="C147:D147"/>
    <mergeCell ref="E147:F147"/>
    <mergeCell ref="G147:H147"/>
    <mergeCell ref="I147:J147"/>
    <mergeCell ref="K147:L147"/>
    <mergeCell ref="C148:D148"/>
    <mergeCell ref="E148:F148"/>
    <mergeCell ref="G148:H148"/>
    <mergeCell ref="I148:J148"/>
    <mergeCell ref="K148:L148"/>
    <mergeCell ref="B141:B148"/>
    <mergeCell ref="C141:D141"/>
    <mergeCell ref="E141:F141"/>
    <mergeCell ref="G141:H141"/>
    <mergeCell ref="I141:J141"/>
    <mergeCell ref="K141:L141"/>
    <mergeCell ref="C142:D142"/>
    <mergeCell ref="E142:F142"/>
    <mergeCell ref="K152:L152"/>
    <mergeCell ref="C153:D153"/>
    <mergeCell ref="E153:F153"/>
    <mergeCell ref="G153:H153"/>
    <mergeCell ref="I153:J153"/>
    <mergeCell ref="K153:L153"/>
    <mergeCell ref="B151:B158"/>
    <mergeCell ref="C151:D151"/>
    <mergeCell ref="E151:F151"/>
    <mergeCell ref="G151:H151"/>
    <mergeCell ref="I151:J151"/>
    <mergeCell ref="K151:L151"/>
    <mergeCell ref="C152:D152"/>
    <mergeCell ref="E152:F152"/>
    <mergeCell ref="G152:H152"/>
    <mergeCell ref="I152:J152"/>
    <mergeCell ref="C154:D154"/>
    <mergeCell ref="E154:F154"/>
    <mergeCell ref="G154:H154"/>
    <mergeCell ref="I154:J154"/>
    <mergeCell ref="K154:L154"/>
    <mergeCell ref="C156:D156"/>
    <mergeCell ref="E156:F156"/>
    <mergeCell ref="G156:H156"/>
    <mergeCell ref="I156:J156"/>
    <mergeCell ref="K156:L156"/>
    <mergeCell ref="B159:B160"/>
    <mergeCell ref="C159:D159"/>
    <mergeCell ref="E159:F159"/>
    <mergeCell ref="G159:H159"/>
    <mergeCell ref="I159:J159"/>
    <mergeCell ref="K159:L159"/>
    <mergeCell ref="C157:D157"/>
    <mergeCell ref="E157:F157"/>
    <mergeCell ref="G157:H157"/>
    <mergeCell ref="I157:J157"/>
    <mergeCell ref="K157:L157"/>
    <mergeCell ref="C158:D158"/>
    <mergeCell ref="E158:F158"/>
    <mergeCell ref="G158:H158"/>
    <mergeCell ref="I158:J158"/>
    <mergeCell ref="K158:L158"/>
    <mergeCell ref="I163:J163"/>
    <mergeCell ref="K163:L163"/>
    <mergeCell ref="C164:D164"/>
    <mergeCell ref="E164:F164"/>
    <mergeCell ref="G164:H164"/>
    <mergeCell ref="I164:J164"/>
    <mergeCell ref="K164:L164"/>
    <mergeCell ref="B162:B169"/>
    <mergeCell ref="C162:D162"/>
    <mergeCell ref="E162:F162"/>
    <mergeCell ref="G162:H162"/>
    <mergeCell ref="I162:J162"/>
    <mergeCell ref="K162:L162"/>
    <mergeCell ref="C163:D163"/>
    <mergeCell ref="E163:F163"/>
    <mergeCell ref="G163:H163"/>
    <mergeCell ref="C165:D165"/>
    <mergeCell ref="E165:F165"/>
    <mergeCell ref="G165:H165"/>
    <mergeCell ref="I165:J165"/>
    <mergeCell ref="K165:L165"/>
    <mergeCell ref="C167:D167"/>
    <mergeCell ref="E167:F167"/>
    <mergeCell ref="I167:J167"/>
    <mergeCell ref="G172:H172"/>
    <mergeCell ref="B170:B171"/>
    <mergeCell ref="C170:D170"/>
    <mergeCell ref="E170:F170"/>
    <mergeCell ref="G175:H175"/>
    <mergeCell ref="I168:J168"/>
    <mergeCell ref="K175:L175"/>
    <mergeCell ref="C168:D168"/>
    <mergeCell ref="E168:F168"/>
    <mergeCell ref="G173:H173"/>
    <mergeCell ref="K168:L168"/>
    <mergeCell ref="K169:L169"/>
    <mergeCell ref="K170:L170"/>
    <mergeCell ref="G168:H168"/>
    <mergeCell ref="G169:H169"/>
    <mergeCell ref="G170:H170"/>
    <mergeCell ref="I173:J173"/>
    <mergeCell ref="K173:L173"/>
    <mergeCell ref="C169:D169"/>
    <mergeCell ref="E169:F169"/>
    <mergeCell ref="G174:H174"/>
    <mergeCell ref="K174:L174"/>
    <mergeCell ref="I169:J169"/>
    <mergeCell ref="I170:J170"/>
    <mergeCell ref="I172:J172"/>
    <mergeCell ref="K172:L172"/>
    <mergeCell ref="K167:L167"/>
    <mergeCell ref="G167:H167"/>
    <mergeCell ref="C174:D174"/>
    <mergeCell ref="E174:F174"/>
    <mergeCell ref="I174:J174"/>
    <mergeCell ref="B172:B179"/>
    <mergeCell ref="C172:D172"/>
    <mergeCell ref="E172:F172"/>
    <mergeCell ref="C173:D173"/>
    <mergeCell ref="E173:F173"/>
    <mergeCell ref="C175:D175"/>
    <mergeCell ref="E175:F175"/>
    <mergeCell ref="I175:J175"/>
    <mergeCell ref="C177:D177"/>
    <mergeCell ref="E177:F177"/>
    <mergeCell ref="G177:H177"/>
    <mergeCell ref="I177:J177"/>
    <mergeCell ref="K177:L177"/>
    <mergeCell ref="C178:D178"/>
    <mergeCell ref="E178:F178"/>
    <mergeCell ref="G178:H178"/>
    <mergeCell ref="I178:J178"/>
    <mergeCell ref="K178:L178"/>
    <mergeCell ref="C179:D179"/>
    <mergeCell ref="E179:F179"/>
    <mergeCell ref="G179:H179"/>
    <mergeCell ref="I179:J179"/>
    <mergeCell ref="K179:L179"/>
    <mergeCell ref="B184:D184"/>
    <mergeCell ref="E184:F184"/>
    <mergeCell ref="G184:H184"/>
    <mergeCell ref="I184:J184"/>
    <mergeCell ref="K184:L184"/>
    <mergeCell ref="B180:B181"/>
    <mergeCell ref="C180:D180"/>
    <mergeCell ref="E180:F180"/>
    <mergeCell ref="G180:H180"/>
    <mergeCell ref="I180:J180"/>
    <mergeCell ref="K180:L180"/>
    <mergeCell ref="B183:L183"/>
    <mergeCell ref="C185:F185"/>
    <mergeCell ref="G185:H185"/>
    <mergeCell ref="I185:J185"/>
    <mergeCell ref="K185:L185"/>
    <mergeCell ref="B186:B193"/>
    <mergeCell ref="C186:D186"/>
    <mergeCell ref="E186:F186"/>
    <mergeCell ref="G186:H186"/>
    <mergeCell ref="I186:J186"/>
    <mergeCell ref="K186:L186"/>
    <mergeCell ref="C187:D187"/>
    <mergeCell ref="E187:F187"/>
    <mergeCell ref="G187:H187"/>
    <mergeCell ref="I187:J187"/>
    <mergeCell ref="K187:L187"/>
    <mergeCell ref="C188:D188"/>
    <mergeCell ref="E188:F188"/>
    <mergeCell ref="G188:H188"/>
    <mergeCell ref="I188:J188"/>
    <mergeCell ref="K188:L188"/>
    <mergeCell ref="C189:D189"/>
    <mergeCell ref="E189:F189"/>
    <mergeCell ref="G189:H189"/>
    <mergeCell ref="I189:J189"/>
    <mergeCell ref="K189:L189"/>
    <mergeCell ref="C191:D191"/>
    <mergeCell ref="E191:F191"/>
    <mergeCell ref="G191:H191"/>
    <mergeCell ref="I191:J191"/>
    <mergeCell ref="K191:L191"/>
    <mergeCell ref="B194:B195"/>
    <mergeCell ref="C194:D194"/>
    <mergeCell ref="E194:F194"/>
    <mergeCell ref="G194:H194"/>
    <mergeCell ref="I194:J194"/>
    <mergeCell ref="K194:L194"/>
    <mergeCell ref="C192:D192"/>
    <mergeCell ref="E192:F192"/>
    <mergeCell ref="G192:H192"/>
    <mergeCell ref="I192:J192"/>
    <mergeCell ref="K192:L192"/>
    <mergeCell ref="C193:D193"/>
    <mergeCell ref="E193:F193"/>
    <mergeCell ref="G193:H193"/>
    <mergeCell ref="I193:J193"/>
    <mergeCell ref="K193:L193"/>
    <mergeCell ref="K197:L197"/>
    <mergeCell ref="C198:D198"/>
    <mergeCell ref="E198:F198"/>
    <mergeCell ref="G198:H198"/>
    <mergeCell ref="I198:J198"/>
    <mergeCell ref="K198:L198"/>
    <mergeCell ref="B196:B203"/>
    <mergeCell ref="C196:D196"/>
    <mergeCell ref="E196:F196"/>
    <mergeCell ref="G196:H196"/>
    <mergeCell ref="I196:J196"/>
    <mergeCell ref="K196:L196"/>
    <mergeCell ref="C197:D197"/>
    <mergeCell ref="E197:F197"/>
    <mergeCell ref="G197:H197"/>
    <mergeCell ref="I197:J197"/>
    <mergeCell ref="C199:D199"/>
    <mergeCell ref="E199:F199"/>
    <mergeCell ref="G199:H199"/>
    <mergeCell ref="I199:J199"/>
    <mergeCell ref="K199:L199"/>
    <mergeCell ref="C201:D201"/>
    <mergeCell ref="E201:F201"/>
    <mergeCell ref="G201:H201"/>
    <mergeCell ref="I201:J201"/>
    <mergeCell ref="K201:L201"/>
    <mergeCell ref="B204:B205"/>
    <mergeCell ref="C204:D204"/>
    <mergeCell ref="E204:F204"/>
    <mergeCell ref="G204:H204"/>
    <mergeCell ref="I204:J204"/>
    <mergeCell ref="K204:L204"/>
    <mergeCell ref="C202:D202"/>
    <mergeCell ref="E202:F202"/>
    <mergeCell ref="G202:H202"/>
    <mergeCell ref="I202:J202"/>
    <mergeCell ref="K202:L202"/>
    <mergeCell ref="C203:D203"/>
    <mergeCell ref="E203:F203"/>
    <mergeCell ref="G203:H203"/>
    <mergeCell ref="I203:J203"/>
    <mergeCell ref="K203:L203"/>
    <mergeCell ref="I208:J208"/>
    <mergeCell ref="K208:L208"/>
    <mergeCell ref="C209:D209"/>
    <mergeCell ref="E209:F209"/>
    <mergeCell ref="G209:H209"/>
    <mergeCell ref="I209:J209"/>
    <mergeCell ref="K209:L209"/>
    <mergeCell ref="B207:B214"/>
    <mergeCell ref="C207:D207"/>
    <mergeCell ref="E207:F207"/>
    <mergeCell ref="G207:H207"/>
    <mergeCell ref="I207:J207"/>
    <mergeCell ref="K207:L207"/>
    <mergeCell ref="C208:D208"/>
    <mergeCell ref="E208:F208"/>
    <mergeCell ref="G208:H208"/>
    <mergeCell ref="C210:D210"/>
    <mergeCell ref="E210:F210"/>
    <mergeCell ref="G210:H210"/>
    <mergeCell ref="I210:J210"/>
    <mergeCell ref="K210:L210"/>
    <mergeCell ref="C212:D212"/>
    <mergeCell ref="E212:F212"/>
    <mergeCell ref="G212:H212"/>
    <mergeCell ref="I212:J212"/>
    <mergeCell ref="K217:L217"/>
    <mergeCell ref="B215:B216"/>
    <mergeCell ref="C215:D215"/>
    <mergeCell ref="E215:F215"/>
    <mergeCell ref="G215:H215"/>
    <mergeCell ref="I215:J215"/>
    <mergeCell ref="K213:L213"/>
    <mergeCell ref="C213:D213"/>
    <mergeCell ref="E213:F213"/>
    <mergeCell ref="G213:H213"/>
    <mergeCell ref="I213:J213"/>
    <mergeCell ref="C214:D214"/>
    <mergeCell ref="E214:F214"/>
    <mergeCell ref="G214:H214"/>
    <mergeCell ref="I214:J214"/>
    <mergeCell ref="K212:L212"/>
    <mergeCell ref="K214:L214"/>
    <mergeCell ref="K215:L215"/>
    <mergeCell ref="B217:B224"/>
    <mergeCell ref="C217:D217"/>
    <mergeCell ref="E217:F217"/>
    <mergeCell ref="G217:H217"/>
    <mergeCell ref="I217:J217"/>
    <mergeCell ref="C218:D218"/>
    <mergeCell ref="E218:F218"/>
    <mergeCell ref="G218:H218"/>
    <mergeCell ref="I218:J218"/>
    <mergeCell ref="C220:D220"/>
    <mergeCell ref="E220:F220"/>
    <mergeCell ref="G220:H220"/>
    <mergeCell ref="I220:J220"/>
    <mergeCell ref="K220:L220"/>
    <mergeCell ref="K218:L218"/>
    <mergeCell ref="C219:D219"/>
    <mergeCell ref="E219:F219"/>
    <mergeCell ref="G219:H219"/>
    <mergeCell ref="I219:J219"/>
    <mergeCell ref="K219:L219"/>
    <mergeCell ref="C222:D222"/>
    <mergeCell ref="E222:F222"/>
    <mergeCell ref="G222:H222"/>
    <mergeCell ref="I222:J222"/>
    <mergeCell ref="K222:L222"/>
    <mergeCell ref="B225:B226"/>
    <mergeCell ref="C225:D225"/>
    <mergeCell ref="E225:F225"/>
    <mergeCell ref="G225:H225"/>
    <mergeCell ref="I225:J225"/>
    <mergeCell ref="K225:L225"/>
    <mergeCell ref="C223:D223"/>
    <mergeCell ref="E223:F223"/>
    <mergeCell ref="G223:H223"/>
    <mergeCell ref="I223:J223"/>
    <mergeCell ref="K223:L223"/>
    <mergeCell ref="C224:D224"/>
    <mergeCell ref="E224:F224"/>
    <mergeCell ref="G224:H224"/>
    <mergeCell ref="I224:J224"/>
    <mergeCell ref="K224:L224"/>
    <mergeCell ref="C53:D53"/>
    <mergeCell ref="C54:D54"/>
    <mergeCell ref="K144:L144"/>
    <mergeCell ref="C146:D146"/>
    <mergeCell ref="E146:F146"/>
    <mergeCell ref="G146:H146"/>
    <mergeCell ref="I146:J146"/>
    <mergeCell ref="K146:L146"/>
    <mergeCell ref="C140:F140"/>
    <mergeCell ref="G140:H140"/>
    <mergeCell ref="I140:J140"/>
    <mergeCell ref="K140:L140"/>
    <mergeCell ref="G142:H142"/>
    <mergeCell ref="I142:J142"/>
    <mergeCell ref="K142:L142"/>
    <mergeCell ref="C143:D143"/>
    <mergeCell ref="E143:F143"/>
    <mergeCell ref="G143:H143"/>
    <mergeCell ref="I143:J143"/>
    <mergeCell ref="K143:L143"/>
    <mergeCell ref="C144:D144"/>
    <mergeCell ref="E144:F144"/>
    <mergeCell ref="G144:H144"/>
    <mergeCell ref="I144:J144"/>
    <mergeCell ref="I51:J51"/>
    <mergeCell ref="I52:J52"/>
    <mergeCell ref="I53:J53"/>
    <mergeCell ref="I54:J54"/>
    <mergeCell ref="O145:P145"/>
    <mergeCell ref="O146:P146"/>
    <mergeCell ref="O147:P147"/>
    <mergeCell ref="O148:P148"/>
    <mergeCell ref="E27:F27"/>
    <mergeCell ref="E28:F28"/>
    <mergeCell ref="E29:F29"/>
    <mergeCell ref="E30:F30"/>
    <mergeCell ref="I132:J132"/>
    <mergeCell ref="K132:L132"/>
    <mergeCell ref="G132:H132"/>
    <mergeCell ref="K128:L128"/>
    <mergeCell ref="I122:J122"/>
    <mergeCell ref="K122:L122"/>
    <mergeCell ref="I67:J67"/>
    <mergeCell ref="K118:L118"/>
    <mergeCell ref="I82:J82"/>
    <mergeCell ref="K111:L111"/>
    <mergeCell ref="K107:L107"/>
    <mergeCell ref="K99:L9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0"/>
  <sheetViews>
    <sheetView showGridLines="0" topLeftCell="A37" zoomScale="60" zoomScaleNormal="60" workbookViewId="0">
      <selection activeCell="I128" sqref="I128:J128"/>
    </sheetView>
  </sheetViews>
  <sheetFormatPr defaultColWidth="8.7109375" defaultRowHeight="15" x14ac:dyDescent="0.25"/>
  <cols>
    <col min="1" max="1" width="8.7109375" style="18"/>
    <col min="2" max="2" width="26.85546875" style="18" customWidth="1"/>
    <col min="3" max="3" width="27.7109375" style="18" bestFit="1" customWidth="1"/>
    <col min="4" max="4" width="11" style="18" customWidth="1"/>
    <col min="5" max="5" width="25.85546875" style="18" customWidth="1"/>
    <col min="6" max="6" width="9" style="18" customWidth="1"/>
    <col min="7" max="7" width="25.85546875" style="18" bestFit="1" customWidth="1"/>
    <col min="8" max="8" width="10.5703125" style="18" customWidth="1"/>
    <col min="9" max="9" width="25.85546875" style="18" bestFit="1" customWidth="1"/>
    <col min="10" max="10" width="13.140625" style="18" customWidth="1"/>
    <col min="11" max="11" width="25.85546875" style="18" bestFit="1" customWidth="1"/>
    <col min="12" max="12" width="10" style="18" customWidth="1"/>
    <col min="13" max="13" width="29.7109375" style="18" customWidth="1"/>
    <col min="14" max="14" width="11.42578125" style="18" customWidth="1"/>
    <col min="15" max="16384" width="8.7109375" style="18"/>
  </cols>
  <sheetData>
    <row r="1" spans="1:12" ht="52.5" thickTop="1" thickBot="1" x14ac:dyDescent="0.3">
      <c r="B1" s="418" t="s">
        <v>432</v>
      </c>
      <c r="C1" s="549"/>
      <c r="D1" s="549"/>
      <c r="E1" s="549"/>
      <c r="F1" s="549"/>
      <c r="G1" s="549"/>
      <c r="H1" s="549"/>
      <c r="I1" s="549"/>
      <c r="J1" s="549"/>
      <c r="K1" s="549"/>
      <c r="L1" s="550"/>
    </row>
    <row r="2" spans="1:12" ht="35.25" thickTop="1" thickBot="1" x14ac:dyDescent="0.3">
      <c r="A2" s="110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ht="36.75" thickBot="1" x14ac:dyDescent="0.3">
      <c r="B3" s="450" t="s">
        <v>441</v>
      </c>
      <c r="C3" s="451"/>
      <c r="D3" s="451"/>
      <c r="E3" s="451"/>
      <c r="F3" s="451"/>
      <c r="G3" s="451"/>
      <c r="H3" s="451"/>
      <c r="I3" s="451"/>
      <c r="J3" s="451"/>
      <c r="K3" s="451"/>
      <c r="L3" s="36"/>
    </row>
    <row r="4" spans="1:12" ht="36.75" thickBot="1" x14ac:dyDescent="0.3">
      <c r="B4" s="551">
        <v>45090</v>
      </c>
      <c r="C4" s="552"/>
      <c r="D4" s="552"/>
      <c r="E4" s="552"/>
      <c r="F4" s="552"/>
      <c r="G4" s="552"/>
      <c r="H4" s="552"/>
      <c r="I4" s="552"/>
      <c r="J4" s="552"/>
      <c r="K4" s="552"/>
      <c r="L4" s="553"/>
    </row>
    <row r="5" spans="1:12" ht="30" thickTop="1" thickBot="1" x14ac:dyDescent="0.3">
      <c r="B5" s="495" t="s">
        <v>0</v>
      </c>
      <c r="C5" s="531"/>
      <c r="D5" s="531"/>
      <c r="E5" s="532" t="s">
        <v>1</v>
      </c>
      <c r="F5" s="532"/>
      <c r="G5" s="498" t="s">
        <v>2</v>
      </c>
      <c r="H5" s="498"/>
      <c r="I5" s="499" t="s">
        <v>3</v>
      </c>
      <c r="J5" s="499"/>
      <c r="K5" s="533" t="s">
        <v>4</v>
      </c>
      <c r="L5" s="534"/>
    </row>
    <row r="6" spans="1:12" ht="30" thickTop="1" thickBot="1" x14ac:dyDescent="0.3">
      <c r="B6" s="4" t="s">
        <v>16</v>
      </c>
      <c r="C6" s="448" t="s">
        <v>6</v>
      </c>
      <c r="D6" s="554"/>
      <c r="E6" s="554"/>
      <c r="F6" s="449"/>
      <c r="G6" s="448" t="s">
        <v>7</v>
      </c>
      <c r="H6" s="449"/>
      <c r="I6" s="448" t="s">
        <v>8</v>
      </c>
      <c r="J6" s="449"/>
      <c r="K6" s="448" t="s">
        <v>9</v>
      </c>
      <c r="L6" s="449"/>
    </row>
    <row r="7" spans="1:12" ht="19.5" customHeight="1" thickTop="1" x14ac:dyDescent="0.3">
      <c r="B7" s="432" t="s">
        <v>10</v>
      </c>
      <c r="C7" s="547"/>
      <c r="D7" s="548"/>
      <c r="E7" s="269"/>
      <c r="F7" s="270"/>
      <c r="G7" s="326" t="s">
        <v>94</v>
      </c>
      <c r="H7" s="555"/>
      <c r="I7" s="340"/>
      <c r="J7" s="183"/>
      <c r="K7" s="225" t="s">
        <v>257</v>
      </c>
      <c r="L7" s="234"/>
    </row>
    <row r="8" spans="1:12" ht="18.75" x14ac:dyDescent="0.3">
      <c r="B8" s="417"/>
      <c r="C8" s="293"/>
      <c r="D8" s="294"/>
      <c r="E8" s="147"/>
      <c r="F8" s="148"/>
      <c r="G8" s="136" t="s">
        <v>93</v>
      </c>
      <c r="H8" s="211"/>
      <c r="I8" s="200"/>
      <c r="J8" s="231"/>
      <c r="K8" s="225" t="s">
        <v>81</v>
      </c>
      <c r="L8" s="234"/>
    </row>
    <row r="9" spans="1:12" ht="18.75" customHeight="1" x14ac:dyDescent="0.3">
      <c r="B9" s="417"/>
      <c r="C9" s="293"/>
      <c r="D9" s="294"/>
      <c r="E9" s="147"/>
      <c r="F9" s="148"/>
      <c r="G9" s="136" t="s">
        <v>111</v>
      </c>
      <c r="H9" s="211"/>
      <c r="I9" s="200"/>
      <c r="J9" s="231"/>
      <c r="K9" s="225" t="s">
        <v>258</v>
      </c>
      <c r="L9" s="234"/>
    </row>
    <row r="10" spans="1:12" ht="18.75" x14ac:dyDescent="0.3">
      <c r="B10" s="417"/>
      <c r="C10" s="214"/>
      <c r="D10" s="295"/>
      <c r="E10" s="149"/>
      <c r="F10" s="150"/>
      <c r="G10" s="193" t="s">
        <v>95</v>
      </c>
      <c r="H10" s="468"/>
      <c r="I10" s="214"/>
      <c r="J10" s="150"/>
      <c r="K10" s="444" t="s">
        <v>247</v>
      </c>
      <c r="L10" s="445"/>
    </row>
    <row r="11" spans="1:12" ht="42.75" thickBot="1" x14ac:dyDescent="0.3">
      <c r="B11" s="417"/>
      <c r="C11" s="6" t="s">
        <v>11</v>
      </c>
      <c r="D11" s="96"/>
      <c r="E11" s="95" t="s">
        <v>11</v>
      </c>
      <c r="F11" s="59"/>
      <c r="G11" s="9" t="s">
        <v>11</v>
      </c>
      <c r="H11" s="12">
        <v>136</v>
      </c>
      <c r="I11" s="93" t="s">
        <v>11</v>
      </c>
      <c r="J11" s="59"/>
      <c r="K11" s="94" t="s">
        <v>11</v>
      </c>
      <c r="L11" s="11">
        <v>29</v>
      </c>
    </row>
    <row r="12" spans="1:12" ht="19.5" customHeight="1" thickTop="1" x14ac:dyDescent="0.3">
      <c r="B12" s="417"/>
      <c r="C12" s="547"/>
      <c r="D12" s="548"/>
      <c r="E12" s="144"/>
      <c r="F12" s="146"/>
      <c r="G12" s="233" t="s">
        <v>262</v>
      </c>
      <c r="H12" s="234"/>
      <c r="I12" s="200"/>
      <c r="J12" s="146"/>
      <c r="K12" s="200"/>
      <c r="L12" s="146"/>
    </row>
    <row r="13" spans="1:12" ht="19.5" customHeight="1" x14ac:dyDescent="0.3">
      <c r="B13" s="417"/>
      <c r="C13" s="293"/>
      <c r="D13" s="294"/>
      <c r="E13" s="144"/>
      <c r="F13" s="146"/>
      <c r="G13" s="233" t="s">
        <v>57</v>
      </c>
      <c r="H13" s="234"/>
      <c r="I13" s="200"/>
      <c r="J13" s="146"/>
      <c r="K13" s="200"/>
      <c r="L13" s="146"/>
    </row>
    <row r="14" spans="1:12" ht="19.5" customHeight="1" thickBot="1" x14ac:dyDescent="0.35">
      <c r="B14" s="417"/>
      <c r="C14" s="293"/>
      <c r="D14" s="294"/>
      <c r="E14" s="144"/>
      <c r="F14" s="146"/>
      <c r="G14" s="233" t="s">
        <v>156</v>
      </c>
      <c r="H14" s="234"/>
      <c r="I14" s="200"/>
      <c r="J14" s="146"/>
      <c r="K14" s="200"/>
      <c r="L14" s="146"/>
    </row>
    <row r="15" spans="1:12" ht="18.75" customHeight="1" x14ac:dyDescent="0.3">
      <c r="B15" s="454">
        <f>SUM(D11,F11,H11,J11,L11,D16,F16,H16,J16,L16)</f>
        <v>202</v>
      </c>
      <c r="C15" s="214"/>
      <c r="D15" s="295"/>
      <c r="E15" s="144"/>
      <c r="F15" s="146"/>
      <c r="G15" s="501" t="s">
        <v>263</v>
      </c>
      <c r="H15" s="514"/>
      <c r="I15" s="293"/>
      <c r="J15" s="148"/>
      <c r="K15" s="293"/>
      <c r="L15" s="148"/>
    </row>
    <row r="16" spans="1:12" ht="42.75" customHeight="1" thickBot="1" x14ac:dyDescent="0.3">
      <c r="B16" s="431"/>
      <c r="C16" s="6" t="s">
        <v>11</v>
      </c>
      <c r="D16" s="96"/>
      <c r="E16" s="10" t="s">
        <v>11</v>
      </c>
      <c r="F16" s="11"/>
      <c r="G16" s="10" t="s">
        <v>11</v>
      </c>
      <c r="H16" s="11">
        <v>37</v>
      </c>
      <c r="I16" s="9" t="s">
        <v>11</v>
      </c>
      <c r="J16" s="11"/>
      <c r="K16" s="9" t="s">
        <v>11</v>
      </c>
      <c r="L16" s="11"/>
    </row>
    <row r="17" spans="2:12" ht="19.5" customHeight="1" thickTop="1" x14ac:dyDescent="0.3">
      <c r="B17" s="372" t="s">
        <v>12</v>
      </c>
      <c r="C17" s="362" t="s">
        <v>236</v>
      </c>
      <c r="D17" s="540"/>
      <c r="E17" s="182"/>
      <c r="F17" s="183"/>
      <c r="G17" s="326" t="s">
        <v>241</v>
      </c>
      <c r="H17" s="364"/>
      <c r="I17" s="163"/>
      <c r="J17" s="164"/>
      <c r="K17" s="136" t="s">
        <v>273</v>
      </c>
      <c r="L17" s="248"/>
    </row>
    <row r="18" spans="2:12" ht="18.75" x14ac:dyDescent="0.3">
      <c r="B18" s="373"/>
      <c r="C18" s="351" t="s">
        <v>64</v>
      </c>
      <c r="D18" s="487"/>
      <c r="E18" s="144"/>
      <c r="F18" s="146"/>
      <c r="G18" s="138" t="s">
        <v>67</v>
      </c>
      <c r="H18" s="527"/>
      <c r="I18" s="144"/>
      <c r="J18" s="161"/>
      <c r="K18" s="136" t="s">
        <v>70</v>
      </c>
      <c r="L18" s="248"/>
    </row>
    <row r="19" spans="2:12" ht="18.75" customHeight="1" x14ac:dyDescent="0.3">
      <c r="B19" s="373"/>
      <c r="C19" s="351" t="s">
        <v>65</v>
      </c>
      <c r="D19" s="487"/>
      <c r="E19" s="144"/>
      <c r="F19" s="146"/>
      <c r="G19" s="138" t="s">
        <v>155</v>
      </c>
      <c r="H19" s="527"/>
      <c r="I19" s="144"/>
      <c r="J19" s="161"/>
      <c r="K19" s="136" t="s">
        <v>274</v>
      </c>
      <c r="L19" s="248"/>
    </row>
    <row r="20" spans="2:12" ht="18.75" customHeight="1" x14ac:dyDescent="0.3">
      <c r="B20" s="373"/>
      <c r="C20" s="215" t="s">
        <v>237</v>
      </c>
      <c r="D20" s="523"/>
      <c r="E20" s="145"/>
      <c r="F20" s="168"/>
      <c r="G20" s="142" t="s">
        <v>159</v>
      </c>
      <c r="H20" s="526"/>
      <c r="I20" s="145"/>
      <c r="J20" s="273"/>
      <c r="K20" s="193" t="s">
        <v>69</v>
      </c>
      <c r="L20" s="245"/>
    </row>
    <row r="21" spans="2:12" ht="42.75" thickBot="1" x14ac:dyDescent="0.3">
      <c r="B21" s="373"/>
      <c r="C21" s="49" t="s">
        <v>11</v>
      </c>
      <c r="D21" s="97">
        <v>28</v>
      </c>
      <c r="E21" s="117" t="s">
        <v>11</v>
      </c>
      <c r="F21" s="17"/>
      <c r="G21" s="32" t="s">
        <v>11</v>
      </c>
      <c r="H21" s="24">
        <v>31</v>
      </c>
      <c r="I21" s="38" t="s">
        <v>11</v>
      </c>
      <c r="J21" s="65"/>
      <c r="K21" s="9" t="s">
        <v>11</v>
      </c>
      <c r="L21" s="11">
        <v>25</v>
      </c>
    </row>
    <row r="22" spans="2:12" ht="19.5" customHeight="1" thickTop="1" x14ac:dyDescent="0.3">
      <c r="B22" s="373"/>
      <c r="C22" s="539" t="s">
        <v>412</v>
      </c>
      <c r="D22" s="540"/>
      <c r="E22" s="541"/>
      <c r="F22" s="542"/>
      <c r="G22" s="543" t="s">
        <v>248</v>
      </c>
      <c r="H22" s="544"/>
      <c r="I22" s="175"/>
      <c r="J22" s="178"/>
      <c r="K22" s="376" t="s">
        <v>223</v>
      </c>
      <c r="L22" s="545"/>
    </row>
    <row r="23" spans="2:12" ht="18.75" x14ac:dyDescent="0.3">
      <c r="B23" s="373"/>
      <c r="C23" s="546" t="s">
        <v>200</v>
      </c>
      <c r="D23" s="487"/>
      <c r="E23" s="169"/>
      <c r="F23" s="379"/>
      <c r="G23" s="503" t="s">
        <v>72</v>
      </c>
      <c r="H23" s="504"/>
      <c r="I23" s="200"/>
      <c r="J23" s="146"/>
      <c r="K23" s="414" t="s">
        <v>128</v>
      </c>
      <c r="L23" s="510"/>
    </row>
    <row r="24" spans="2:12" ht="19.5" customHeight="1" thickBot="1" x14ac:dyDescent="0.35">
      <c r="B24" s="374"/>
      <c r="C24" s="546" t="s">
        <v>397</v>
      </c>
      <c r="D24" s="487"/>
      <c r="E24" s="169"/>
      <c r="F24" s="379"/>
      <c r="G24" s="503" t="s">
        <v>78</v>
      </c>
      <c r="H24" s="504"/>
      <c r="I24" s="200"/>
      <c r="J24" s="146"/>
      <c r="K24" s="414" t="s">
        <v>224</v>
      </c>
      <c r="L24" s="510"/>
    </row>
    <row r="25" spans="2:12" ht="18.75" x14ac:dyDescent="0.3">
      <c r="B25" s="203">
        <f>SUM(D21,D26,F26,F21,H21,H26,J26,J21,L21,L26)</f>
        <v>193</v>
      </c>
      <c r="C25" s="246" t="s">
        <v>391</v>
      </c>
      <c r="D25" s="523"/>
      <c r="E25" s="171"/>
      <c r="F25" s="380"/>
      <c r="G25" s="501" t="s">
        <v>74</v>
      </c>
      <c r="H25" s="502"/>
      <c r="I25" s="167"/>
      <c r="J25" s="168"/>
      <c r="K25" s="424" t="s">
        <v>121</v>
      </c>
      <c r="L25" s="528"/>
    </row>
    <row r="26" spans="2:12" ht="42.75" thickBot="1" x14ac:dyDescent="0.3">
      <c r="B26" s="266"/>
      <c r="C26" s="93" t="s">
        <v>11</v>
      </c>
      <c r="D26" s="98">
        <v>33</v>
      </c>
      <c r="E26" s="122" t="s">
        <v>11</v>
      </c>
      <c r="F26" s="58"/>
      <c r="G26" s="94" t="s">
        <v>11</v>
      </c>
      <c r="H26" s="58">
        <v>26</v>
      </c>
      <c r="I26" s="94" t="s">
        <v>11</v>
      </c>
      <c r="J26" s="58"/>
      <c r="K26" s="94" t="s">
        <v>11</v>
      </c>
      <c r="L26" s="58">
        <v>50</v>
      </c>
    </row>
    <row r="27" spans="2:12" ht="27.75" thickTop="1" thickBot="1" x14ac:dyDescent="0.3">
      <c r="B27" s="535" t="s">
        <v>13</v>
      </c>
      <c r="C27" s="536"/>
      <c r="D27" s="536"/>
      <c r="E27" s="536"/>
      <c r="F27" s="536"/>
      <c r="G27" s="536"/>
      <c r="H27" s="536"/>
      <c r="I27" s="536"/>
      <c r="J27" s="536"/>
      <c r="K27" s="536"/>
      <c r="L27" s="537"/>
    </row>
    <row r="28" spans="2:12" ht="19.5" customHeight="1" thickTop="1" x14ac:dyDescent="0.3">
      <c r="B28" s="538" t="s">
        <v>14</v>
      </c>
      <c r="C28" s="351" t="s">
        <v>193</v>
      </c>
      <c r="D28" s="487"/>
      <c r="E28" s="165" t="s">
        <v>214</v>
      </c>
      <c r="F28" s="166"/>
      <c r="G28" s="200"/>
      <c r="H28" s="146"/>
      <c r="I28" s="165" t="s">
        <v>226</v>
      </c>
      <c r="J28" s="166"/>
      <c r="K28" s="137" t="s">
        <v>282</v>
      </c>
      <c r="L28" s="248"/>
    </row>
    <row r="29" spans="2:12" ht="18.75" x14ac:dyDescent="0.3">
      <c r="B29" s="373"/>
      <c r="C29" s="351" t="s">
        <v>194</v>
      </c>
      <c r="D29" s="487"/>
      <c r="E29" s="165" t="s">
        <v>215</v>
      </c>
      <c r="F29" s="166"/>
      <c r="G29" s="200"/>
      <c r="H29" s="146"/>
      <c r="I29" s="191" t="s">
        <v>85</v>
      </c>
      <c r="J29" s="473"/>
      <c r="K29" s="136" t="s">
        <v>63</v>
      </c>
      <c r="L29" s="159"/>
    </row>
    <row r="30" spans="2:12" ht="18.75" customHeight="1" x14ac:dyDescent="0.3">
      <c r="B30" s="373"/>
      <c r="C30" s="351" t="s">
        <v>116</v>
      </c>
      <c r="D30" s="487"/>
      <c r="E30" s="165" t="s">
        <v>56</v>
      </c>
      <c r="F30" s="166"/>
      <c r="G30" s="200"/>
      <c r="H30" s="146"/>
      <c r="I30" s="191" t="s">
        <v>101</v>
      </c>
      <c r="J30" s="473"/>
      <c r="K30" s="136" t="s">
        <v>283</v>
      </c>
      <c r="L30" s="159"/>
    </row>
    <row r="31" spans="2:12" ht="18.75" x14ac:dyDescent="0.3">
      <c r="B31" s="373"/>
      <c r="C31" s="173" t="s">
        <v>149</v>
      </c>
      <c r="D31" s="194"/>
      <c r="E31" s="274" t="s">
        <v>55</v>
      </c>
      <c r="F31" s="274"/>
      <c r="G31" s="167"/>
      <c r="H31" s="168"/>
      <c r="I31" s="197" t="s">
        <v>227</v>
      </c>
      <c r="J31" s="198"/>
      <c r="K31" s="246" t="s">
        <v>281</v>
      </c>
      <c r="L31" s="330"/>
    </row>
    <row r="32" spans="2:12" ht="42.75" thickBot="1" x14ac:dyDescent="0.3">
      <c r="B32" s="373"/>
      <c r="C32" s="7" t="s">
        <v>11</v>
      </c>
      <c r="D32" s="98">
        <v>108</v>
      </c>
      <c r="E32" s="10" t="s">
        <v>11</v>
      </c>
      <c r="F32" s="11">
        <v>32</v>
      </c>
      <c r="G32" s="9" t="s">
        <v>11</v>
      </c>
      <c r="H32" s="11"/>
      <c r="I32" s="93" t="s">
        <v>11</v>
      </c>
      <c r="J32" s="78">
        <v>21</v>
      </c>
      <c r="K32" s="93" t="s">
        <v>11</v>
      </c>
      <c r="L32" s="64">
        <v>29</v>
      </c>
    </row>
    <row r="33" spans="2:12" ht="19.5" customHeight="1" thickTop="1" x14ac:dyDescent="0.3">
      <c r="B33" s="373"/>
      <c r="C33" s="269"/>
      <c r="D33" s="294"/>
      <c r="E33" s="151"/>
      <c r="F33" s="152"/>
      <c r="G33" s="151"/>
      <c r="H33" s="152"/>
      <c r="I33" s="200"/>
      <c r="J33" s="144"/>
      <c r="K33" s="157" t="s">
        <v>411</v>
      </c>
      <c r="L33" s="158"/>
    </row>
    <row r="34" spans="2:12" ht="18.75" x14ac:dyDescent="0.3">
      <c r="B34" s="373"/>
      <c r="C34" s="147"/>
      <c r="D34" s="294"/>
      <c r="E34" s="349"/>
      <c r="F34" s="453"/>
      <c r="G34" s="349"/>
      <c r="H34" s="453"/>
      <c r="I34" s="416"/>
      <c r="J34" s="169"/>
      <c r="K34" s="136" t="s">
        <v>162</v>
      </c>
      <c r="L34" s="248"/>
    </row>
    <row r="35" spans="2:12" ht="19.5" customHeight="1" thickBot="1" x14ac:dyDescent="0.35">
      <c r="B35" s="374"/>
      <c r="C35" s="147"/>
      <c r="D35" s="294"/>
      <c r="E35" s="349"/>
      <c r="F35" s="453"/>
      <c r="G35" s="349"/>
      <c r="H35" s="453"/>
      <c r="I35" s="416"/>
      <c r="J35" s="169"/>
      <c r="K35" s="136" t="s">
        <v>395</v>
      </c>
      <c r="L35" s="248"/>
    </row>
    <row r="36" spans="2:12" ht="18.75" x14ac:dyDescent="0.3">
      <c r="B36" s="365">
        <f>SUM(D32,D37,F37,F32,H32,H37,J32,J37,L32,L37)</f>
        <v>211</v>
      </c>
      <c r="C36" s="149"/>
      <c r="D36" s="295"/>
      <c r="E36" s="349"/>
      <c r="F36" s="453"/>
      <c r="G36" s="349"/>
      <c r="H36" s="453"/>
      <c r="I36" s="422"/>
      <c r="J36" s="171"/>
      <c r="K36" s="193" t="s">
        <v>277</v>
      </c>
      <c r="L36" s="245"/>
    </row>
    <row r="37" spans="2:12" ht="42.75" thickBot="1" x14ac:dyDescent="0.3">
      <c r="B37" s="381"/>
      <c r="C37" s="49" t="s">
        <v>11</v>
      </c>
      <c r="D37" s="97"/>
      <c r="E37" s="10" t="s">
        <v>11</v>
      </c>
      <c r="F37" s="11"/>
      <c r="G37" s="10" t="s">
        <v>11</v>
      </c>
      <c r="H37" s="11"/>
      <c r="I37" s="15" t="s">
        <v>11</v>
      </c>
      <c r="J37" s="16"/>
      <c r="K37" s="9" t="s">
        <v>11</v>
      </c>
      <c r="L37" s="11">
        <v>21</v>
      </c>
    </row>
    <row r="38" spans="2:12" ht="19.5" thickTop="1" x14ac:dyDescent="0.3">
      <c r="B38" s="222" t="s">
        <v>15</v>
      </c>
      <c r="C38" s="260"/>
      <c r="D38" s="261"/>
      <c r="E38" s="427"/>
      <c r="F38" s="428"/>
      <c r="G38" s="200"/>
      <c r="H38" s="231"/>
      <c r="I38" s="524" t="s">
        <v>270</v>
      </c>
      <c r="J38" s="525"/>
      <c r="K38" s="182"/>
      <c r="L38" s="183"/>
    </row>
    <row r="39" spans="2:12" ht="18.75" x14ac:dyDescent="0.3">
      <c r="B39" s="223"/>
      <c r="C39" s="200"/>
      <c r="D39" s="247"/>
      <c r="E39" s="209"/>
      <c r="F39" s="210"/>
      <c r="G39" s="200"/>
      <c r="H39" s="231"/>
      <c r="I39" s="136" t="s">
        <v>68</v>
      </c>
      <c r="J39" s="159"/>
      <c r="K39" s="144"/>
      <c r="L39" s="146"/>
    </row>
    <row r="40" spans="2:12" ht="18.75" x14ac:dyDescent="0.3">
      <c r="B40" s="223"/>
      <c r="C40" s="522"/>
      <c r="D40" s="247"/>
      <c r="E40" s="209"/>
      <c r="F40" s="210"/>
      <c r="G40" s="200"/>
      <c r="H40" s="231"/>
      <c r="I40" s="136" t="s">
        <v>271</v>
      </c>
      <c r="J40" s="159"/>
      <c r="K40" s="144"/>
      <c r="L40" s="146"/>
    </row>
    <row r="41" spans="2:12" ht="18.75" x14ac:dyDescent="0.3">
      <c r="B41" s="223"/>
      <c r="C41" s="167"/>
      <c r="D41" s="244"/>
      <c r="E41" s="212"/>
      <c r="F41" s="213"/>
      <c r="G41" s="167"/>
      <c r="H41" s="519"/>
      <c r="I41" s="246" t="s">
        <v>66</v>
      </c>
      <c r="J41" s="330"/>
      <c r="K41" s="145"/>
      <c r="L41" s="168"/>
    </row>
    <row r="42" spans="2:12" ht="42.75" thickBot="1" x14ac:dyDescent="0.3">
      <c r="B42" s="223"/>
      <c r="C42" s="93" t="s">
        <v>11</v>
      </c>
      <c r="D42" s="98"/>
      <c r="E42" s="95" t="s">
        <v>11</v>
      </c>
      <c r="F42" s="59"/>
      <c r="G42" s="93" t="s">
        <v>11</v>
      </c>
      <c r="H42" s="78"/>
      <c r="I42" s="93" t="s">
        <v>11</v>
      </c>
      <c r="J42" s="78">
        <v>30</v>
      </c>
      <c r="K42" s="93" t="s">
        <v>11</v>
      </c>
      <c r="L42" s="59"/>
    </row>
    <row r="43" spans="2:12" ht="19.5" thickTop="1" x14ac:dyDescent="0.25">
      <c r="B43" s="223"/>
      <c r="C43" s="156"/>
      <c r="D43" s="199"/>
      <c r="E43" s="151"/>
      <c r="F43" s="464"/>
      <c r="G43" s="156"/>
      <c r="H43" s="464"/>
      <c r="I43" s="157" t="s">
        <v>295</v>
      </c>
      <c r="J43" s="158"/>
      <c r="K43" s="156"/>
      <c r="L43" s="152"/>
    </row>
    <row r="44" spans="2:12" ht="18.75" x14ac:dyDescent="0.25">
      <c r="B44" s="223"/>
      <c r="C44" s="156"/>
      <c r="D44" s="199"/>
      <c r="E44" s="151"/>
      <c r="F44" s="464"/>
      <c r="G44" s="156"/>
      <c r="H44" s="464"/>
      <c r="I44" s="138" t="s">
        <v>148</v>
      </c>
      <c r="J44" s="436"/>
      <c r="K44" s="347"/>
      <c r="L44" s="453"/>
    </row>
    <row r="45" spans="2:12" ht="19.5" thickBot="1" x14ac:dyDescent="0.3">
      <c r="B45" s="224"/>
      <c r="C45" s="521"/>
      <c r="D45" s="199"/>
      <c r="E45" s="151"/>
      <c r="F45" s="464"/>
      <c r="G45" s="156"/>
      <c r="H45" s="464"/>
      <c r="I45" s="138" t="s">
        <v>290</v>
      </c>
      <c r="J45" s="436"/>
      <c r="K45" s="347"/>
      <c r="L45" s="453"/>
    </row>
    <row r="46" spans="2:12" ht="18.75" x14ac:dyDescent="0.3">
      <c r="B46" s="454">
        <f>SUM(D42,D47,F47,F42,H42,H47,J47,J42,L42,L47)</f>
        <v>79</v>
      </c>
      <c r="C46" s="205"/>
      <c r="D46" s="206"/>
      <c r="E46" s="207"/>
      <c r="F46" s="467"/>
      <c r="G46" s="205"/>
      <c r="H46" s="467"/>
      <c r="I46" s="142" t="s">
        <v>296</v>
      </c>
      <c r="J46" s="437"/>
      <c r="K46" s="446"/>
      <c r="L46" s="459"/>
    </row>
    <row r="47" spans="2:12" ht="42.75" thickBot="1" x14ac:dyDescent="0.3">
      <c r="B47" s="431"/>
      <c r="C47" s="28" t="s">
        <v>11</v>
      </c>
      <c r="D47" s="97"/>
      <c r="E47" s="10" t="s">
        <v>11</v>
      </c>
      <c r="F47" s="12"/>
      <c r="G47" s="9" t="s">
        <v>11</v>
      </c>
      <c r="H47" s="12"/>
      <c r="I47" s="15" t="s">
        <v>11</v>
      </c>
      <c r="J47" s="58">
        <v>49</v>
      </c>
      <c r="K47" s="9" t="s">
        <v>11</v>
      </c>
      <c r="L47" s="11"/>
    </row>
    <row r="48" spans="2:12" ht="27.75" thickTop="1" thickBot="1" x14ac:dyDescent="0.3">
      <c r="B48" s="1"/>
      <c r="C48" s="20"/>
      <c r="D48" s="21"/>
      <c r="E48" s="20"/>
      <c r="F48" s="21"/>
      <c r="G48" s="20"/>
      <c r="H48" s="21"/>
      <c r="I48" s="83"/>
      <c r="J48" s="21"/>
      <c r="K48" s="20"/>
      <c r="L48" s="21"/>
    </row>
    <row r="49" spans="2:13" ht="37.5" thickTop="1" thickBot="1" x14ac:dyDescent="0.3">
      <c r="B49" s="290">
        <f>B4+1</f>
        <v>45091</v>
      </c>
      <c r="C49" s="529"/>
      <c r="D49" s="529"/>
      <c r="E49" s="529"/>
      <c r="F49" s="529"/>
      <c r="G49" s="529"/>
      <c r="H49" s="529"/>
      <c r="I49" s="529"/>
      <c r="J49" s="529"/>
      <c r="K49" s="529"/>
      <c r="L49" s="530"/>
    </row>
    <row r="50" spans="2:13" ht="30" thickTop="1" thickBot="1" x14ac:dyDescent="0.3">
      <c r="B50" s="495" t="s">
        <v>0</v>
      </c>
      <c r="C50" s="531"/>
      <c r="D50" s="531"/>
      <c r="E50" s="532" t="s">
        <v>1</v>
      </c>
      <c r="F50" s="532"/>
      <c r="G50" s="498" t="s">
        <v>2</v>
      </c>
      <c r="H50" s="498"/>
      <c r="I50" s="499" t="s">
        <v>3</v>
      </c>
      <c r="J50" s="499"/>
      <c r="K50" s="533" t="s">
        <v>4</v>
      </c>
      <c r="L50" s="534"/>
    </row>
    <row r="51" spans="2:13" ht="30" thickTop="1" thickBot="1" x14ac:dyDescent="0.3">
      <c r="B51" s="4" t="s">
        <v>16</v>
      </c>
      <c r="C51" s="515" t="s">
        <v>6</v>
      </c>
      <c r="D51" s="516"/>
      <c r="E51" s="516"/>
      <c r="F51" s="517"/>
      <c r="G51" s="448" t="s">
        <v>7</v>
      </c>
      <c r="H51" s="449"/>
      <c r="I51" s="448" t="s">
        <v>8</v>
      </c>
      <c r="J51" s="449"/>
      <c r="K51" s="448" t="s">
        <v>9</v>
      </c>
      <c r="L51" s="449"/>
    </row>
    <row r="52" spans="2:13" ht="19.5" customHeight="1" thickTop="1" x14ac:dyDescent="0.25">
      <c r="B52" s="432" t="s">
        <v>10</v>
      </c>
      <c r="C52" s="253" t="s">
        <v>260</v>
      </c>
      <c r="D52" s="254"/>
      <c r="E52" s="177"/>
      <c r="F52" s="178"/>
      <c r="G52" s="163"/>
      <c r="H52" s="164"/>
      <c r="I52" s="157" t="s">
        <v>291</v>
      </c>
      <c r="J52" s="158"/>
      <c r="K52" s="376" t="s">
        <v>219</v>
      </c>
      <c r="L52" s="520"/>
    </row>
    <row r="53" spans="2:13" ht="18.75" x14ac:dyDescent="0.25">
      <c r="B53" s="417"/>
      <c r="C53" s="225" t="s">
        <v>261</v>
      </c>
      <c r="D53" s="250"/>
      <c r="E53" s="144"/>
      <c r="F53" s="518"/>
      <c r="G53" s="200"/>
      <c r="H53" s="146"/>
      <c r="I53" s="138" t="s">
        <v>96</v>
      </c>
      <c r="J53" s="436"/>
      <c r="K53" s="191" t="s">
        <v>220</v>
      </c>
      <c r="L53" s="473"/>
    </row>
    <row r="54" spans="2:13" ht="18.75" customHeight="1" x14ac:dyDescent="0.25">
      <c r="B54" s="417"/>
      <c r="C54" s="225" t="s">
        <v>258</v>
      </c>
      <c r="D54" s="250"/>
      <c r="E54" s="144"/>
      <c r="F54" s="518"/>
      <c r="G54" s="200"/>
      <c r="H54" s="146"/>
      <c r="I54" s="138" t="s">
        <v>98</v>
      </c>
      <c r="J54" s="436"/>
      <c r="K54" s="191" t="s">
        <v>221</v>
      </c>
      <c r="L54" s="473"/>
    </row>
    <row r="55" spans="2:13" ht="18.75" x14ac:dyDescent="0.25">
      <c r="B55" s="417"/>
      <c r="C55" s="238" t="s">
        <v>61</v>
      </c>
      <c r="D55" s="257"/>
      <c r="E55" s="145"/>
      <c r="F55" s="519"/>
      <c r="G55" s="167"/>
      <c r="H55" s="168"/>
      <c r="I55" s="142" t="s">
        <v>292</v>
      </c>
      <c r="J55" s="437"/>
      <c r="K55" s="235" t="s">
        <v>60</v>
      </c>
      <c r="L55" s="470"/>
    </row>
    <row r="56" spans="2:13" ht="42.75" thickBot="1" x14ac:dyDescent="0.3">
      <c r="B56" s="417"/>
      <c r="C56" s="115" t="s">
        <v>11</v>
      </c>
      <c r="D56" s="119">
        <v>43</v>
      </c>
      <c r="E56" s="118" t="s">
        <v>11</v>
      </c>
      <c r="F56" s="24"/>
      <c r="G56" s="9" t="s">
        <v>11</v>
      </c>
      <c r="H56" s="11"/>
      <c r="I56" s="15" t="s">
        <v>11</v>
      </c>
      <c r="J56" s="17">
        <v>51</v>
      </c>
      <c r="K56" s="32" t="s">
        <v>11</v>
      </c>
      <c r="L56" s="24">
        <v>34</v>
      </c>
    </row>
    <row r="57" spans="2:13" ht="19.5" customHeight="1" thickTop="1" x14ac:dyDescent="0.25">
      <c r="B57" s="417"/>
      <c r="C57" s="175"/>
      <c r="D57" s="176"/>
      <c r="E57" s="177"/>
      <c r="F57" s="178"/>
      <c r="G57" s="376" t="s">
        <v>230</v>
      </c>
      <c r="H57" s="556"/>
      <c r="I57" s="163"/>
      <c r="J57" s="164"/>
      <c r="K57" s="163"/>
      <c r="L57" s="178"/>
    </row>
    <row r="58" spans="2:13" ht="18.75" x14ac:dyDescent="0.25">
      <c r="B58" s="417"/>
      <c r="C58" s="200"/>
      <c r="D58" s="247"/>
      <c r="E58" s="144"/>
      <c r="F58" s="146"/>
      <c r="G58" s="191" t="s">
        <v>59</v>
      </c>
      <c r="H58" s="473"/>
      <c r="I58" s="200"/>
      <c r="J58" s="146"/>
      <c r="K58" s="200"/>
      <c r="L58" s="146"/>
    </row>
    <row r="59" spans="2:13" ht="19.5" customHeight="1" thickBot="1" x14ac:dyDescent="0.3">
      <c r="B59" s="417"/>
      <c r="C59" s="200"/>
      <c r="D59" s="247"/>
      <c r="E59" s="144"/>
      <c r="F59" s="146"/>
      <c r="G59" s="191" t="s">
        <v>146</v>
      </c>
      <c r="H59" s="473"/>
      <c r="I59" s="200"/>
      <c r="J59" s="146"/>
      <c r="K59" s="200"/>
      <c r="L59" s="146"/>
    </row>
    <row r="60" spans="2:13" ht="18.75" x14ac:dyDescent="0.3">
      <c r="B60" s="454">
        <f>SUM(D56,D61,F56,F61,H56,H61,J56,J61,L56,L61)</f>
        <v>168</v>
      </c>
      <c r="C60" s="167"/>
      <c r="D60" s="244"/>
      <c r="E60" s="511"/>
      <c r="F60" s="273"/>
      <c r="G60" s="197" t="s">
        <v>231</v>
      </c>
      <c r="H60" s="198"/>
      <c r="I60" s="167"/>
      <c r="J60" s="168"/>
      <c r="K60" s="167"/>
      <c r="L60" s="168"/>
    </row>
    <row r="61" spans="2:13" ht="42.75" thickBot="1" x14ac:dyDescent="0.3">
      <c r="B61" s="431"/>
      <c r="C61" s="9" t="s">
        <v>11</v>
      </c>
      <c r="D61" s="99"/>
      <c r="E61" s="10" t="s">
        <v>11</v>
      </c>
      <c r="F61" s="11"/>
      <c r="G61" s="9" t="s">
        <v>11</v>
      </c>
      <c r="H61" s="12">
        <v>40</v>
      </c>
      <c r="I61" s="9" t="s">
        <v>11</v>
      </c>
      <c r="J61" s="11"/>
      <c r="K61" s="9" t="s">
        <v>11</v>
      </c>
      <c r="L61" s="11"/>
    </row>
    <row r="62" spans="2:13" ht="19.5" customHeight="1" thickTop="1" x14ac:dyDescent="0.25">
      <c r="B62" s="432" t="s">
        <v>12</v>
      </c>
      <c r="C62" s="376" t="s">
        <v>206</v>
      </c>
      <c r="D62" s="506"/>
      <c r="E62" s="507"/>
      <c r="F62" s="183"/>
      <c r="G62" s="508" t="s">
        <v>216</v>
      </c>
      <c r="H62" s="509"/>
      <c r="I62" s="260"/>
      <c r="J62" s="299"/>
      <c r="K62" s="182"/>
      <c r="L62" s="183"/>
    </row>
    <row r="63" spans="2:13" ht="18.75" x14ac:dyDescent="0.25">
      <c r="B63" s="417"/>
      <c r="C63" s="191" t="s">
        <v>202</v>
      </c>
      <c r="D63" s="227"/>
      <c r="E63" s="505"/>
      <c r="F63" s="146"/>
      <c r="G63" s="414" t="s">
        <v>83</v>
      </c>
      <c r="H63" s="510"/>
      <c r="I63" s="200"/>
      <c r="J63" s="146"/>
      <c r="K63" s="200"/>
      <c r="L63" s="144"/>
      <c r="M63" s="91"/>
    </row>
    <row r="64" spans="2:13" ht="18.75" customHeight="1" x14ac:dyDescent="0.25">
      <c r="B64" s="417"/>
      <c r="C64" s="191" t="s">
        <v>62</v>
      </c>
      <c r="D64" s="227"/>
      <c r="E64" s="505"/>
      <c r="F64" s="146"/>
      <c r="G64" s="414" t="s">
        <v>155</v>
      </c>
      <c r="H64" s="415"/>
      <c r="I64" s="200"/>
      <c r="J64" s="146"/>
      <c r="K64" s="200"/>
      <c r="L64" s="161"/>
    </row>
    <row r="65" spans="2:13" ht="18.75" x14ac:dyDescent="0.3">
      <c r="B65" s="417"/>
      <c r="C65" s="235" t="s">
        <v>207</v>
      </c>
      <c r="D65" s="236"/>
      <c r="E65" s="511"/>
      <c r="F65" s="168"/>
      <c r="G65" s="512" t="s">
        <v>217</v>
      </c>
      <c r="H65" s="513"/>
      <c r="I65" s="422"/>
      <c r="J65" s="423"/>
      <c r="K65" s="167"/>
      <c r="L65" s="273"/>
    </row>
    <row r="66" spans="2:13" ht="42.75" thickBot="1" x14ac:dyDescent="0.3">
      <c r="B66" s="417"/>
      <c r="C66" s="116" t="s">
        <v>11</v>
      </c>
      <c r="D66" s="71">
        <v>32</v>
      </c>
      <c r="E66" s="95" t="s">
        <v>11</v>
      </c>
      <c r="F66" s="59"/>
      <c r="G66" s="32" t="s">
        <v>11</v>
      </c>
      <c r="H66" s="27">
        <v>21</v>
      </c>
      <c r="I66" s="6" t="s">
        <v>11</v>
      </c>
      <c r="J66" s="13"/>
      <c r="K66" s="6" t="s">
        <v>11</v>
      </c>
      <c r="L66" s="102"/>
    </row>
    <row r="67" spans="2:13" ht="19.5" thickTop="1" x14ac:dyDescent="0.25">
      <c r="B67" s="417"/>
      <c r="C67" s="136" t="s">
        <v>278</v>
      </c>
      <c r="D67" s="192"/>
      <c r="E67" s="165" t="s">
        <v>228</v>
      </c>
      <c r="F67" s="166"/>
      <c r="G67" s="260"/>
      <c r="H67" s="299"/>
      <c r="I67" s="253" t="s">
        <v>253</v>
      </c>
      <c r="J67" s="452"/>
      <c r="K67" s="271"/>
      <c r="L67" s="272"/>
    </row>
    <row r="68" spans="2:13" ht="18.75" x14ac:dyDescent="0.25">
      <c r="B68" s="417"/>
      <c r="C68" s="136" t="s">
        <v>279</v>
      </c>
      <c r="D68" s="192"/>
      <c r="E68" s="165" t="s">
        <v>229</v>
      </c>
      <c r="F68" s="166"/>
      <c r="G68" s="200"/>
      <c r="H68" s="146"/>
      <c r="I68" s="503" t="s">
        <v>255</v>
      </c>
      <c r="J68" s="504"/>
      <c r="K68" s="200"/>
      <c r="L68" s="146"/>
    </row>
    <row r="69" spans="2:13" ht="19.5" thickBot="1" x14ac:dyDescent="0.3">
      <c r="B69" s="417"/>
      <c r="C69" s="136" t="s">
        <v>280</v>
      </c>
      <c r="D69" s="192"/>
      <c r="E69" s="165" t="s">
        <v>224</v>
      </c>
      <c r="F69" s="166"/>
      <c r="G69" s="200"/>
      <c r="H69" s="146"/>
      <c r="I69" s="503" t="s">
        <v>254</v>
      </c>
      <c r="J69" s="504"/>
      <c r="K69" s="200"/>
      <c r="L69" s="146"/>
    </row>
    <row r="70" spans="2:13" ht="18.75" x14ac:dyDescent="0.3">
      <c r="B70" s="454">
        <f>SUM(D66,D71,F66,F71,H66,H71,J66,J71,L66,L71)</f>
        <v>183</v>
      </c>
      <c r="C70" s="193" t="s">
        <v>281</v>
      </c>
      <c r="D70" s="194"/>
      <c r="E70" s="274" t="s">
        <v>227</v>
      </c>
      <c r="F70" s="275"/>
      <c r="G70" s="167"/>
      <c r="H70" s="168"/>
      <c r="I70" s="501" t="s">
        <v>247</v>
      </c>
      <c r="J70" s="502"/>
      <c r="K70" s="214"/>
      <c r="L70" s="150"/>
    </row>
    <row r="71" spans="2:13" ht="42.75" thickBot="1" x14ac:dyDescent="0.3">
      <c r="B71" s="421"/>
      <c r="C71" s="15" t="s">
        <v>11</v>
      </c>
      <c r="D71" s="100">
        <v>28</v>
      </c>
      <c r="E71" s="37" t="s">
        <v>11</v>
      </c>
      <c r="F71" s="17">
        <v>53</v>
      </c>
      <c r="G71" s="118" t="s">
        <v>11</v>
      </c>
      <c r="H71" s="27"/>
      <c r="I71" s="32" t="s">
        <v>11</v>
      </c>
      <c r="J71" s="27">
        <v>49</v>
      </c>
      <c r="K71" s="15" t="s">
        <v>11</v>
      </c>
      <c r="L71" s="17"/>
    </row>
    <row r="72" spans="2:13" ht="27.75" thickTop="1" thickBot="1" x14ac:dyDescent="0.3">
      <c r="B72" s="353" t="s">
        <v>13</v>
      </c>
      <c r="C72" s="354"/>
      <c r="D72" s="354"/>
      <c r="E72" s="354"/>
      <c r="F72" s="354"/>
      <c r="G72" s="354"/>
      <c r="H72" s="354"/>
      <c r="I72" s="354"/>
      <c r="J72" s="354"/>
      <c r="K72" s="354"/>
      <c r="L72" s="355"/>
    </row>
    <row r="73" spans="2:13" ht="19.5" customHeight="1" thickTop="1" x14ac:dyDescent="0.3">
      <c r="B73" s="417" t="s">
        <v>14</v>
      </c>
      <c r="C73" s="225" t="s">
        <v>252</v>
      </c>
      <c r="D73" s="250"/>
      <c r="E73" s="147"/>
      <c r="F73" s="148"/>
      <c r="G73" s="136" t="s">
        <v>408</v>
      </c>
      <c r="H73" s="211"/>
      <c r="I73" s="136" t="s">
        <v>410</v>
      </c>
      <c r="J73" s="137"/>
      <c r="K73" s="225" t="s">
        <v>268</v>
      </c>
      <c r="L73" s="252"/>
      <c r="M73" s="110"/>
    </row>
    <row r="74" spans="2:13" ht="18.75" x14ac:dyDescent="0.3">
      <c r="B74" s="417"/>
      <c r="C74" s="225" t="s">
        <v>245</v>
      </c>
      <c r="D74" s="250"/>
      <c r="E74" s="474"/>
      <c r="F74" s="475"/>
      <c r="G74" s="136" t="s">
        <v>134</v>
      </c>
      <c r="H74" s="211"/>
      <c r="I74" s="136" t="s">
        <v>126</v>
      </c>
      <c r="J74" s="211"/>
      <c r="K74" s="225" t="s">
        <v>58</v>
      </c>
      <c r="L74" s="252"/>
    </row>
    <row r="75" spans="2:13" ht="18.75" customHeight="1" x14ac:dyDescent="0.3">
      <c r="B75" s="417"/>
      <c r="C75" s="225" t="s">
        <v>251</v>
      </c>
      <c r="D75" s="250"/>
      <c r="E75" s="474"/>
      <c r="F75" s="475"/>
      <c r="G75" s="136" t="s">
        <v>409</v>
      </c>
      <c r="H75" s="211"/>
      <c r="I75" s="136" t="s">
        <v>393</v>
      </c>
      <c r="J75" s="211"/>
      <c r="K75" s="225" t="s">
        <v>269</v>
      </c>
      <c r="L75" s="252"/>
    </row>
    <row r="76" spans="2:13" ht="18.75" x14ac:dyDescent="0.3">
      <c r="B76" s="417"/>
      <c r="C76" s="238" t="s">
        <v>181</v>
      </c>
      <c r="D76" s="257"/>
      <c r="E76" s="476"/>
      <c r="F76" s="477"/>
      <c r="G76" s="193" t="s">
        <v>394</v>
      </c>
      <c r="H76" s="468"/>
      <c r="I76" s="193" t="s">
        <v>389</v>
      </c>
      <c r="J76" s="468"/>
      <c r="K76" s="238" t="s">
        <v>263</v>
      </c>
      <c r="L76" s="307"/>
    </row>
    <row r="77" spans="2:13" ht="42.75" thickBot="1" x14ac:dyDescent="0.3">
      <c r="B77" s="417"/>
      <c r="C77" s="93" t="s">
        <v>11</v>
      </c>
      <c r="D77" s="98">
        <v>34</v>
      </c>
      <c r="E77" s="95" t="s">
        <v>11</v>
      </c>
      <c r="F77" s="78"/>
      <c r="G77" s="93" t="s">
        <v>11</v>
      </c>
      <c r="H77" s="59">
        <v>30</v>
      </c>
      <c r="I77" s="93" t="s">
        <v>11</v>
      </c>
      <c r="J77" s="59">
        <v>31</v>
      </c>
      <c r="K77" s="32" t="s">
        <v>11</v>
      </c>
      <c r="L77" s="24">
        <v>35</v>
      </c>
    </row>
    <row r="78" spans="2:13" ht="18.75" customHeight="1" thickTop="1" x14ac:dyDescent="0.25">
      <c r="B78" s="417"/>
      <c r="C78" s="156"/>
      <c r="D78" s="199"/>
      <c r="E78" s="151"/>
      <c r="F78" s="464"/>
      <c r="G78" s="200"/>
      <c r="H78" s="231"/>
      <c r="I78" s="136" t="s">
        <v>285</v>
      </c>
      <c r="J78" s="211"/>
      <c r="K78" s="175"/>
      <c r="L78" s="178"/>
    </row>
    <row r="79" spans="2:13" ht="18.75" x14ac:dyDescent="0.25">
      <c r="B79" s="417"/>
      <c r="C79" s="347"/>
      <c r="D79" s="348"/>
      <c r="E79" s="349"/>
      <c r="F79" s="465"/>
      <c r="G79" s="200"/>
      <c r="H79" s="231"/>
      <c r="I79" s="136" t="s">
        <v>89</v>
      </c>
      <c r="J79" s="211"/>
      <c r="K79" s="200"/>
      <c r="L79" s="146"/>
    </row>
    <row r="80" spans="2:13" ht="19.5" customHeight="1" thickBot="1" x14ac:dyDescent="0.3">
      <c r="B80" s="417"/>
      <c r="C80" s="347"/>
      <c r="D80" s="348"/>
      <c r="E80" s="349"/>
      <c r="F80" s="465"/>
      <c r="G80" s="200"/>
      <c r="H80" s="231"/>
      <c r="I80" s="136" t="s">
        <v>283</v>
      </c>
      <c r="J80" s="211"/>
      <c r="K80" s="200"/>
      <c r="L80" s="146"/>
    </row>
    <row r="81" spans="2:17" ht="18.75" x14ac:dyDescent="0.25">
      <c r="B81" s="454">
        <f>SUM(D77,F77,H77,J77,L77,D82,F82,H82,J82,L82)</f>
        <v>151</v>
      </c>
      <c r="C81" s="455"/>
      <c r="D81" s="456"/>
      <c r="E81" s="457"/>
      <c r="F81" s="458"/>
      <c r="G81" s="167"/>
      <c r="H81" s="337"/>
      <c r="I81" s="193" t="s">
        <v>286</v>
      </c>
      <c r="J81" s="468"/>
      <c r="K81" s="167"/>
      <c r="L81" s="168"/>
    </row>
    <row r="82" spans="2:17" ht="42.75" thickBot="1" x14ac:dyDescent="0.3">
      <c r="B82" s="431"/>
      <c r="C82" s="9" t="s">
        <v>11</v>
      </c>
      <c r="D82" s="99"/>
      <c r="E82" s="10" t="s">
        <v>11</v>
      </c>
      <c r="F82" s="12"/>
      <c r="G82" s="9" t="s">
        <v>11</v>
      </c>
      <c r="H82" s="12"/>
      <c r="I82" s="93" t="s">
        <v>11</v>
      </c>
      <c r="J82" s="59">
        <v>21</v>
      </c>
      <c r="K82" s="6" t="s">
        <v>11</v>
      </c>
      <c r="L82" s="8"/>
    </row>
    <row r="83" spans="2:17" ht="19.5" customHeight="1" thickTop="1" x14ac:dyDescent="0.3">
      <c r="B83" s="222" t="s">
        <v>15</v>
      </c>
      <c r="C83" s="490" t="s">
        <v>405</v>
      </c>
      <c r="D83" s="491"/>
      <c r="E83" s="427"/>
      <c r="F83" s="428"/>
      <c r="G83" s="156"/>
      <c r="H83" s="152"/>
      <c r="I83" s="156"/>
      <c r="J83" s="152"/>
      <c r="K83" s="157" t="s">
        <v>407</v>
      </c>
      <c r="L83" s="263"/>
    </row>
    <row r="84" spans="2:17" ht="18.75" x14ac:dyDescent="0.3">
      <c r="B84" s="223"/>
      <c r="C84" s="137" t="s">
        <v>200</v>
      </c>
      <c r="D84" s="192"/>
      <c r="E84" s="488"/>
      <c r="F84" s="489"/>
      <c r="G84" s="156"/>
      <c r="H84" s="464"/>
      <c r="I84" s="156"/>
      <c r="J84" s="219"/>
      <c r="K84" s="137" t="s">
        <v>162</v>
      </c>
      <c r="L84" s="248"/>
    </row>
    <row r="85" spans="2:17" ht="18.75" customHeight="1" x14ac:dyDescent="0.3">
      <c r="B85" s="223"/>
      <c r="C85" s="351" t="s">
        <v>437</v>
      </c>
      <c r="D85" s="487"/>
      <c r="E85" s="488"/>
      <c r="F85" s="489"/>
      <c r="G85" s="156"/>
      <c r="H85" s="464"/>
      <c r="I85" s="156"/>
      <c r="J85" s="219"/>
      <c r="K85" s="137" t="s">
        <v>271</v>
      </c>
      <c r="L85" s="248"/>
    </row>
    <row r="86" spans="2:17" ht="18.75" x14ac:dyDescent="0.3">
      <c r="B86" s="223"/>
      <c r="C86" s="173" t="s">
        <v>406</v>
      </c>
      <c r="D86" s="194"/>
      <c r="E86" s="486"/>
      <c r="F86" s="459"/>
      <c r="G86" s="205"/>
      <c r="H86" s="208"/>
      <c r="I86" s="205"/>
      <c r="J86" s="289"/>
      <c r="K86" s="173" t="s">
        <v>391</v>
      </c>
      <c r="L86" s="245"/>
    </row>
    <row r="87" spans="2:17" ht="42.75" thickBot="1" x14ac:dyDescent="0.3">
      <c r="B87" s="223"/>
      <c r="C87" s="94" t="s">
        <v>11</v>
      </c>
      <c r="D87" s="104">
        <v>33</v>
      </c>
      <c r="E87" s="95" t="s">
        <v>11</v>
      </c>
      <c r="F87" s="88"/>
      <c r="G87" s="28" t="s">
        <v>11</v>
      </c>
      <c r="H87" s="29"/>
      <c r="I87" s="28" t="s">
        <v>11</v>
      </c>
      <c r="J87" s="29"/>
      <c r="K87" s="10" t="s">
        <v>11</v>
      </c>
      <c r="L87" s="11">
        <v>21</v>
      </c>
    </row>
    <row r="88" spans="2:17" ht="19.5" thickTop="1" x14ac:dyDescent="0.25">
      <c r="B88" s="223"/>
      <c r="C88" s="156"/>
      <c r="D88" s="199"/>
      <c r="E88" s="151"/>
      <c r="F88" s="151"/>
      <c r="G88" s="156"/>
      <c r="H88" s="152"/>
      <c r="I88" s="156"/>
      <c r="J88" s="464"/>
      <c r="K88" s="156"/>
      <c r="L88" s="152"/>
    </row>
    <row r="89" spans="2:17" ht="18.75" x14ac:dyDescent="0.25">
      <c r="B89" s="223"/>
      <c r="C89" s="347"/>
      <c r="D89" s="348"/>
      <c r="E89" s="349"/>
      <c r="F89" s="349"/>
      <c r="G89" s="156"/>
      <c r="H89" s="464"/>
      <c r="I89" s="156"/>
      <c r="J89" s="464"/>
      <c r="K89" s="347"/>
      <c r="L89" s="453"/>
    </row>
    <row r="90" spans="2:17" ht="19.5" thickBot="1" x14ac:dyDescent="0.3">
      <c r="B90" s="224"/>
      <c r="C90" s="347"/>
      <c r="D90" s="348"/>
      <c r="E90" s="349"/>
      <c r="F90" s="349"/>
      <c r="G90" s="156"/>
      <c r="H90" s="464"/>
      <c r="I90" s="156"/>
      <c r="J90" s="464"/>
      <c r="K90" s="347"/>
      <c r="L90" s="453"/>
    </row>
    <row r="91" spans="2:17" ht="18.75" x14ac:dyDescent="0.3">
      <c r="B91" s="454">
        <f>SUM(D87,D92,F87,F92,H87,I41,H92,J87,J92,L87,L92)</f>
        <v>54</v>
      </c>
      <c r="C91" s="455"/>
      <c r="D91" s="456"/>
      <c r="E91" s="457"/>
      <c r="F91" s="457"/>
      <c r="G91" s="205"/>
      <c r="H91" s="208"/>
      <c r="I91" s="446"/>
      <c r="J91" s="459"/>
      <c r="K91" s="446"/>
      <c r="L91" s="459"/>
    </row>
    <row r="92" spans="2:17" ht="42.75" thickBot="1" x14ac:dyDescent="0.3">
      <c r="B92" s="431"/>
      <c r="C92" s="9" t="s">
        <v>11</v>
      </c>
      <c r="D92" s="99"/>
      <c r="E92" s="10" t="s">
        <v>11</v>
      </c>
      <c r="F92" s="23"/>
      <c r="G92" s="28" t="s">
        <v>11</v>
      </c>
      <c r="H92" s="29"/>
      <c r="I92" s="9" t="s">
        <v>11</v>
      </c>
      <c r="J92" s="12"/>
      <c r="K92" s="9" t="s">
        <v>11</v>
      </c>
      <c r="L92" s="11"/>
    </row>
    <row r="93" spans="2:17" ht="27.75" thickTop="1" thickBot="1" x14ac:dyDescent="0.3">
      <c r="B93" s="1"/>
      <c r="C93" s="20"/>
      <c r="D93" s="21"/>
      <c r="E93" s="20"/>
      <c r="F93" s="21"/>
      <c r="G93" s="20"/>
      <c r="H93" s="21"/>
      <c r="I93" s="20"/>
      <c r="J93" s="21"/>
      <c r="K93" s="20"/>
      <c r="L93" s="21"/>
    </row>
    <row r="94" spans="2:17" ht="37.5" thickTop="1" thickBot="1" x14ac:dyDescent="0.3">
      <c r="B94" s="290">
        <f>B4+2</f>
        <v>45092</v>
      </c>
      <c r="C94" s="291"/>
      <c r="D94" s="291"/>
      <c r="E94" s="291"/>
      <c r="F94" s="291"/>
      <c r="G94" s="291"/>
      <c r="H94" s="291"/>
      <c r="I94" s="291"/>
      <c r="J94" s="291"/>
      <c r="K94" s="291"/>
      <c r="L94" s="291"/>
      <c r="M94" s="291"/>
      <c r="N94" s="292"/>
      <c r="O94" s="442"/>
      <c r="P94" s="443"/>
      <c r="Q94" s="110"/>
    </row>
    <row r="95" spans="2:17" ht="30" thickTop="1" thickBot="1" x14ac:dyDescent="0.3">
      <c r="B95" s="495" t="s">
        <v>0</v>
      </c>
      <c r="C95" s="496"/>
      <c r="D95" s="496"/>
      <c r="E95" s="497" t="s">
        <v>1</v>
      </c>
      <c r="F95" s="497"/>
      <c r="G95" s="498" t="s">
        <v>2</v>
      </c>
      <c r="H95" s="498"/>
      <c r="I95" s="499" t="s">
        <v>3</v>
      </c>
      <c r="J95" s="499"/>
      <c r="K95" s="499" t="s">
        <v>3</v>
      </c>
      <c r="L95" s="499"/>
      <c r="M95" s="133" t="s">
        <v>4</v>
      </c>
      <c r="N95" s="134"/>
    </row>
    <row r="96" spans="2:17" ht="30" thickTop="1" thickBot="1" x14ac:dyDescent="0.3">
      <c r="B96" s="48" t="s">
        <v>16</v>
      </c>
      <c r="C96" s="492" t="s">
        <v>6</v>
      </c>
      <c r="D96" s="493"/>
      <c r="E96" s="493"/>
      <c r="F96" s="494"/>
      <c r="G96" s="500" t="s">
        <v>7</v>
      </c>
      <c r="H96" s="185"/>
      <c r="I96" s="185"/>
      <c r="J96" s="186"/>
      <c r="K96" s="448" t="s">
        <v>8</v>
      </c>
      <c r="L96" s="449"/>
      <c r="M96" s="131" t="s">
        <v>9</v>
      </c>
      <c r="N96" s="135"/>
    </row>
    <row r="97" spans="2:15" ht="19.5" customHeight="1" thickTop="1" x14ac:dyDescent="0.25">
      <c r="B97" s="483" t="s">
        <v>10</v>
      </c>
      <c r="C97" s="157" t="s">
        <v>238</v>
      </c>
      <c r="D97" s="301"/>
      <c r="E97" s="177"/>
      <c r="F97" s="178"/>
      <c r="G97" s="485"/>
      <c r="H97" s="311"/>
      <c r="I97" s="200"/>
      <c r="J97" s="146"/>
      <c r="K97" s="191" t="s">
        <v>225</v>
      </c>
      <c r="L97" s="166"/>
      <c r="M97" s="326" t="s">
        <v>297</v>
      </c>
      <c r="N97" s="316"/>
    </row>
    <row r="98" spans="2:15" ht="18.75" x14ac:dyDescent="0.25">
      <c r="B98" s="484"/>
      <c r="C98" s="136" t="s">
        <v>64</v>
      </c>
      <c r="D98" s="192"/>
      <c r="E98" s="478"/>
      <c r="F98" s="479"/>
      <c r="G98" s="200"/>
      <c r="H98" s="146"/>
      <c r="I98" s="200"/>
      <c r="J98" s="146"/>
      <c r="K98" s="191" t="s">
        <v>100</v>
      </c>
      <c r="L98" s="166"/>
      <c r="M98" s="136" t="s">
        <v>151</v>
      </c>
      <c r="N98" s="159"/>
    </row>
    <row r="99" spans="2:15" ht="18.75" customHeight="1" x14ac:dyDescent="0.25">
      <c r="B99" s="484"/>
      <c r="C99" s="136" t="s">
        <v>239</v>
      </c>
      <c r="D99" s="192"/>
      <c r="E99" s="478"/>
      <c r="F99" s="479"/>
      <c r="G99" s="200"/>
      <c r="H99" s="146"/>
      <c r="I99" s="200"/>
      <c r="J99" s="146"/>
      <c r="K99" s="191" t="s">
        <v>146</v>
      </c>
      <c r="L99" s="166"/>
      <c r="M99" s="136" t="s">
        <v>98</v>
      </c>
      <c r="N99" s="159"/>
    </row>
    <row r="100" spans="2:15" ht="18.75" x14ac:dyDescent="0.3">
      <c r="B100" s="484"/>
      <c r="C100" s="193" t="s">
        <v>240</v>
      </c>
      <c r="D100" s="194"/>
      <c r="E100" s="145"/>
      <c r="F100" s="168"/>
      <c r="G100" s="214"/>
      <c r="H100" s="150"/>
      <c r="I100" s="214"/>
      <c r="J100" s="150"/>
      <c r="K100" s="197" t="s">
        <v>84</v>
      </c>
      <c r="L100" s="198"/>
      <c r="M100" s="246" t="s">
        <v>292</v>
      </c>
      <c r="N100" s="330"/>
    </row>
    <row r="101" spans="2:15" ht="39.75" customHeight="1" thickBot="1" x14ac:dyDescent="0.3">
      <c r="B101" s="484"/>
      <c r="C101" s="94" t="s">
        <v>11</v>
      </c>
      <c r="D101" s="104">
        <v>28</v>
      </c>
      <c r="E101" s="95" t="s">
        <v>11</v>
      </c>
      <c r="F101" s="59"/>
      <c r="G101" s="95" t="s">
        <v>11</v>
      </c>
      <c r="H101" s="78"/>
      <c r="I101" s="93" t="s">
        <v>11</v>
      </c>
      <c r="J101" s="103"/>
      <c r="K101" s="93" t="s">
        <v>11</v>
      </c>
      <c r="L101" s="103">
        <v>13</v>
      </c>
      <c r="M101" s="32" t="s">
        <v>11</v>
      </c>
      <c r="N101" s="65">
        <v>46</v>
      </c>
    </row>
    <row r="102" spans="2:15" ht="19.5" customHeight="1" thickTop="1" x14ac:dyDescent="0.25">
      <c r="B102" s="484"/>
      <c r="C102" s="156"/>
      <c r="D102" s="199"/>
      <c r="E102" s="151"/>
      <c r="F102" s="152"/>
      <c r="G102" s="416"/>
      <c r="H102" s="169"/>
      <c r="I102" s="163"/>
      <c r="J102" s="178"/>
      <c r="K102" s="356" t="s">
        <v>272</v>
      </c>
      <c r="L102" s="158"/>
      <c r="M102" s="130"/>
      <c r="N102" s="127"/>
    </row>
    <row r="103" spans="2:15" ht="18.75" x14ac:dyDescent="0.25">
      <c r="B103" s="484"/>
      <c r="C103" s="156"/>
      <c r="D103" s="199"/>
      <c r="E103" s="349"/>
      <c r="F103" s="453"/>
      <c r="G103" s="416"/>
      <c r="H103" s="169"/>
      <c r="I103" s="160"/>
      <c r="J103" s="146"/>
      <c r="K103" s="249" t="s">
        <v>68</v>
      </c>
      <c r="L103" s="248"/>
      <c r="M103" s="132"/>
      <c r="N103" s="126"/>
      <c r="O103" s="110"/>
    </row>
    <row r="104" spans="2:15" ht="19.5" customHeight="1" thickBot="1" x14ac:dyDescent="0.3">
      <c r="B104" s="484"/>
      <c r="C104" s="156"/>
      <c r="D104" s="199"/>
      <c r="E104" s="349"/>
      <c r="F104" s="453"/>
      <c r="G104" s="416"/>
      <c r="H104" s="332"/>
      <c r="I104" s="144"/>
      <c r="J104" s="146"/>
      <c r="K104" s="137" t="s">
        <v>434</v>
      </c>
      <c r="L104" s="248"/>
      <c r="M104" s="132"/>
      <c r="N104" s="126"/>
    </row>
    <row r="105" spans="2:15" ht="18.75" x14ac:dyDescent="0.25">
      <c r="B105" s="480">
        <f>SUM(D101,D106,F106,F101,H101,H106,J106,J101,L101,L106,N106,N101)</f>
        <v>117</v>
      </c>
      <c r="C105" s="207"/>
      <c r="D105" s="206"/>
      <c r="E105" s="349"/>
      <c r="F105" s="453"/>
      <c r="G105" s="422"/>
      <c r="H105" s="482"/>
      <c r="I105" s="145"/>
      <c r="J105" s="168"/>
      <c r="K105" s="173" t="s">
        <v>237</v>
      </c>
      <c r="L105" s="245"/>
      <c r="M105" s="128"/>
      <c r="N105" s="129"/>
    </row>
    <row r="106" spans="2:15" ht="41.25" customHeight="1" thickBot="1" x14ac:dyDescent="0.3">
      <c r="B106" s="481"/>
      <c r="C106" s="10" t="s">
        <v>11</v>
      </c>
      <c r="D106" s="99"/>
      <c r="E106" s="10" t="s">
        <v>11</v>
      </c>
      <c r="F106" s="11"/>
      <c r="G106" s="10" t="s">
        <v>11</v>
      </c>
      <c r="H106" s="12"/>
      <c r="I106" s="9" t="s">
        <v>11</v>
      </c>
      <c r="J106" s="74"/>
      <c r="K106" s="9" t="s">
        <v>11</v>
      </c>
      <c r="L106" s="74">
        <v>30</v>
      </c>
      <c r="M106" s="10" t="s">
        <v>11</v>
      </c>
      <c r="N106" s="11"/>
    </row>
    <row r="107" spans="2:15" ht="18.75" customHeight="1" thickTop="1" x14ac:dyDescent="0.3">
      <c r="B107" s="372" t="s">
        <v>12</v>
      </c>
      <c r="C107" s="182"/>
      <c r="D107" s="261"/>
      <c r="E107" s="269"/>
      <c r="F107" s="270"/>
      <c r="G107" s="392" t="s">
        <v>265</v>
      </c>
      <c r="H107" s="393"/>
      <c r="I107" s="200"/>
      <c r="J107" s="146"/>
      <c r="K107" s="191" t="s">
        <v>212</v>
      </c>
      <c r="L107" s="166"/>
      <c r="M107" s="253" t="s">
        <v>259</v>
      </c>
      <c r="N107" s="452"/>
    </row>
    <row r="108" spans="2:15" ht="18.75" x14ac:dyDescent="0.3">
      <c r="B108" s="373"/>
      <c r="C108" s="144"/>
      <c r="D108" s="247"/>
      <c r="E108" s="474"/>
      <c r="F108" s="475"/>
      <c r="G108" s="225" t="s">
        <v>57</v>
      </c>
      <c r="H108" s="234"/>
      <c r="I108" s="200"/>
      <c r="J108" s="146"/>
      <c r="K108" s="191" t="s">
        <v>208</v>
      </c>
      <c r="L108" s="166"/>
      <c r="M108" s="225" t="s">
        <v>81</v>
      </c>
      <c r="N108" s="252"/>
    </row>
    <row r="109" spans="2:15" ht="18.75" customHeight="1" x14ac:dyDescent="0.3">
      <c r="B109" s="373"/>
      <c r="C109" s="147"/>
      <c r="D109" s="294"/>
      <c r="E109" s="474"/>
      <c r="F109" s="475"/>
      <c r="G109" s="225" t="s">
        <v>161</v>
      </c>
      <c r="H109" s="234"/>
      <c r="I109" s="200"/>
      <c r="J109" s="146"/>
      <c r="K109" s="191" t="s">
        <v>155</v>
      </c>
      <c r="L109" s="166"/>
      <c r="M109" s="225" t="s">
        <v>250</v>
      </c>
      <c r="N109" s="252"/>
    </row>
    <row r="110" spans="2:15" ht="18.75" x14ac:dyDescent="0.3">
      <c r="B110" s="373"/>
      <c r="C110" s="145"/>
      <c r="D110" s="244"/>
      <c r="E110" s="476"/>
      <c r="F110" s="477"/>
      <c r="G110" s="444" t="s">
        <v>263</v>
      </c>
      <c r="H110" s="445"/>
      <c r="I110" s="214"/>
      <c r="J110" s="150"/>
      <c r="K110" s="197" t="s">
        <v>209</v>
      </c>
      <c r="L110" s="198"/>
      <c r="M110" s="444" t="s">
        <v>247</v>
      </c>
      <c r="N110" s="259"/>
    </row>
    <row r="111" spans="2:15" ht="45.75" customHeight="1" thickBot="1" x14ac:dyDescent="0.3">
      <c r="B111" s="373"/>
      <c r="C111" s="37" t="s">
        <v>11</v>
      </c>
      <c r="D111" s="100"/>
      <c r="E111" s="95" t="s">
        <v>11</v>
      </c>
      <c r="F111" s="59"/>
      <c r="G111" s="15" t="s">
        <v>11</v>
      </c>
      <c r="H111" s="16">
        <v>37</v>
      </c>
      <c r="I111" s="93" t="s">
        <v>11</v>
      </c>
      <c r="J111" s="78"/>
      <c r="K111" s="93" t="s">
        <v>11</v>
      </c>
      <c r="L111" s="78">
        <v>28</v>
      </c>
      <c r="M111" s="93" t="s">
        <v>11</v>
      </c>
      <c r="N111" s="64">
        <v>29</v>
      </c>
    </row>
    <row r="112" spans="2:15" ht="19.5" customHeight="1" thickTop="1" x14ac:dyDescent="0.25">
      <c r="B112" s="373"/>
      <c r="C112" s="221"/>
      <c r="D112" s="317"/>
      <c r="E112" s="151"/>
      <c r="F112" s="152"/>
      <c r="G112" s="157" t="s">
        <v>287</v>
      </c>
      <c r="H112" s="158"/>
      <c r="I112" s="200"/>
      <c r="J112" s="146"/>
      <c r="K112" s="200"/>
      <c r="L112" s="146"/>
      <c r="M112" s="157" t="s">
        <v>275</v>
      </c>
      <c r="N112" s="263"/>
    </row>
    <row r="113" spans="2:15" ht="18.75" x14ac:dyDescent="0.25">
      <c r="B113" s="373"/>
      <c r="C113" s="349"/>
      <c r="D113" s="348"/>
      <c r="E113" s="349"/>
      <c r="F113" s="453"/>
      <c r="G113" s="136" t="s">
        <v>185</v>
      </c>
      <c r="H113" s="248"/>
      <c r="I113" s="200"/>
      <c r="J113" s="231"/>
      <c r="K113" s="200"/>
      <c r="L113" s="231"/>
      <c r="M113" s="136" t="s">
        <v>70</v>
      </c>
      <c r="N113" s="159"/>
    </row>
    <row r="114" spans="2:15" ht="19.5" customHeight="1" thickBot="1" x14ac:dyDescent="0.3">
      <c r="B114" s="374"/>
      <c r="C114" s="349"/>
      <c r="D114" s="348"/>
      <c r="E114" s="349"/>
      <c r="F114" s="453"/>
      <c r="G114" s="136" t="s">
        <v>62</v>
      </c>
      <c r="H114" s="248"/>
      <c r="I114" s="200"/>
      <c r="J114" s="231"/>
      <c r="K114" s="200"/>
      <c r="L114" s="231"/>
      <c r="M114" s="136" t="s">
        <v>276</v>
      </c>
      <c r="N114" s="159"/>
    </row>
    <row r="115" spans="2:15" ht="18.75" x14ac:dyDescent="0.3">
      <c r="B115" s="454">
        <f>SUM(D111,D116,F111,F116,H111,H116,J111,J116,L111,L116,N116,N111)</f>
        <v>143</v>
      </c>
      <c r="C115" s="455"/>
      <c r="D115" s="456"/>
      <c r="E115" s="457"/>
      <c r="F115" s="463"/>
      <c r="G115" s="246" t="s">
        <v>197</v>
      </c>
      <c r="H115" s="216"/>
      <c r="I115" s="214"/>
      <c r="J115" s="150"/>
      <c r="K115" s="214"/>
      <c r="L115" s="150"/>
      <c r="M115" s="246" t="s">
        <v>277</v>
      </c>
      <c r="N115" s="330"/>
    </row>
    <row r="116" spans="2:15" ht="42.75" thickBot="1" x14ac:dyDescent="0.3">
      <c r="B116" s="421"/>
      <c r="C116" s="15" t="s">
        <v>11</v>
      </c>
      <c r="D116" s="100"/>
      <c r="E116" s="37" t="s">
        <v>11</v>
      </c>
      <c r="F116" s="17"/>
      <c r="G116" s="15" t="s">
        <v>11</v>
      </c>
      <c r="H116" s="16">
        <v>24</v>
      </c>
      <c r="I116" s="32" t="s">
        <v>11</v>
      </c>
      <c r="J116" s="24"/>
      <c r="K116" s="32" t="s">
        <v>11</v>
      </c>
      <c r="L116" s="24"/>
      <c r="M116" s="15" t="s">
        <v>11</v>
      </c>
      <c r="N116" s="75">
        <v>25</v>
      </c>
    </row>
    <row r="117" spans="2:15" ht="27.75" thickTop="1" thickBot="1" x14ac:dyDescent="0.3">
      <c r="B117" s="353" t="s">
        <v>13</v>
      </c>
      <c r="C117" s="354"/>
      <c r="D117" s="354"/>
      <c r="E117" s="354"/>
      <c r="F117" s="354"/>
      <c r="G117" s="354"/>
      <c r="H117" s="354"/>
      <c r="I117" s="354"/>
      <c r="J117" s="354"/>
      <c r="K117" s="354"/>
      <c r="L117" s="354"/>
      <c r="M117" s="354"/>
      <c r="N117" s="355"/>
    </row>
    <row r="118" spans="2:15" ht="19.5" customHeight="1" thickTop="1" x14ac:dyDescent="0.3">
      <c r="B118" s="373" t="s">
        <v>14</v>
      </c>
      <c r="C118" s="151"/>
      <c r="D118" s="199"/>
      <c r="E118" s="209"/>
      <c r="F118" s="210"/>
      <c r="G118" s="136" t="s">
        <v>242</v>
      </c>
      <c r="H118" s="248"/>
      <c r="I118" s="191" t="s">
        <v>232</v>
      </c>
      <c r="J118" s="473"/>
      <c r="K118" s="225" t="s">
        <v>256</v>
      </c>
      <c r="L118" s="226"/>
      <c r="M118" s="157" t="s">
        <v>298</v>
      </c>
      <c r="N118" s="263"/>
    </row>
    <row r="119" spans="2:15" ht="18.75" x14ac:dyDescent="0.3">
      <c r="B119" s="373"/>
      <c r="C119" s="151"/>
      <c r="D119" s="199"/>
      <c r="E119" s="209"/>
      <c r="F119" s="210"/>
      <c r="G119" s="136" t="s">
        <v>67</v>
      </c>
      <c r="H119" s="211"/>
      <c r="I119" s="191" t="s">
        <v>59</v>
      </c>
      <c r="J119" s="473"/>
      <c r="K119" s="225" t="s">
        <v>77</v>
      </c>
      <c r="L119" s="226"/>
      <c r="M119" s="136" t="s">
        <v>299</v>
      </c>
      <c r="N119" s="159"/>
    </row>
    <row r="120" spans="2:15" ht="18.75" customHeight="1" x14ac:dyDescent="0.3">
      <c r="B120" s="373"/>
      <c r="C120" s="151"/>
      <c r="D120" s="199"/>
      <c r="E120" s="209"/>
      <c r="F120" s="210"/>
      <c r="G120" s="136" t="s">
        <v>243</v>
      </c>
      <c r="H120" s="211"/>
      <c r="I120" s="191" t="s">
        <v>439</v>
      </c>
      <c r="J120" s="473"/>
      <c r="K120" s="225" t="s">
        <v>267</v>
      </c>
      <c r="L120" s="226"/>
      <c r="M120" s="136" t="s">
        <v>300</v>
      </c>
      <c r="N120" s="159"/>
    </row>
    <row r="121" spans="2:15" ht="18.75" x14ac:dyDescent="0.3">
      <c r="B121" s="373"/>
      <c r="C121" s="207"/>
      <c r="D121" s="206"/>
      <c r="E121" s="212"/>
      <c r="F121" s="213"/>
      <c r="G121" s="193" t="s">
        <v>69</v>
      </c>
      <c r="H121" s="468"/>
      <c r="I121" s="235" t="s">
        <v>233</v>
      </c>
      <c r="J121" s="470"/>
      <c r="K121" s="444" t="s">
        <v>74</v>
      </c>
      <c r="L121" s="445"/>
      <c r="M121" s="193" t="s">
        <v>97</v>
      </c>
      <c r="N121" s="174"/>
    </row>
    <row r="122" spans="2:15" ht="42.75" thickBot="1" x14ac:dyDescent="0.3">
      <c r="B122" s="373"/>
      <c r="C122" s="95" t="s">
        <v>11</v>
      </c>
      <c r="D122" s="98"/>
      <c r="E122" s="95" t="s">
        <v>11</v>
      </c>
      <c r="F122" s="78"/>
      <c r="G122" s="93" t="s">
        <v>11</v>
      </c>
      <c r="H122" s="78">
        <v>26</v>
      </c>
      <c r="I122" s="93" t="s">
        <v>11</v>
      </c>
      <c r="J122" s="78">
        <v>40</v>
      </c>
      <c r="K122" s="93" t="s">
        <v>11</v>
      </c>
      <c r="L122" s="78">
        <v>19</v>
      </c>
      <c r="M122" s="93" t="s">
        <v>11</v>
      </c>
      <c r="N122" s="64">
        <v>48</v>
      </c>
      <c r="O122" s="110"/>
    </row>
    <row r="123" spans="2:15" ht="19.5" customHeight="1" thickTop="1" x14ac:dyDescent="0.25">
      <c r="B123" s="373"/>
      <c r="C123" s="151"/>
      <c r="D123" s="199"/>
      <c r="E123" s="151"/>
      <c r="F123" s="464"/>
      <c r="G123" s="471" t="s">
        <v>249</v>
      </c>
      <c r="H123" s="472"/>
      <c r="I123" s="341"/>
      <c r="J123" s="466"/>
      <c r="K123" s="153"/>
      <c r="L123" s="155"/>
      <c r="M123" s="326" t="s">
        <v>288</v>
      </c>
      <c r="N123" s="364"/>
    </row>
    <row r="124" spans="2:15" ht="18.75" x14ac:dyDescent="0.25">
      <c r="B124" s="373"/>
      <c r="C124" s="349"/>
      <c r="D124" s="348"/>
      <c r="E124" s="349"/>
      <c r="F124" s="465"/>
      <c r="G124" s="225" t="s">
        <v>72</v>
      </c>
      <c r="H124" s="234"/>
      <c r="I124" s="156"/>
      <c r="J124" s="152"/>
      <c r="K124" s="347"/>
      <c r="L124" s="350"/>
      <c r="M124" s="136" t="s">
        <v>63</v>
      </c>
      <c r="N124" s="248"/>
    </row>
    <row r="125" spans="2:15" ht="19.5" customHeight="1" thickBot="1" x14ac:dyDescent="0.3">
      <c r="B125" s="374"/>
      <c r="C125" s="349"/>
      <c r="D125" s="348"/>
      <c r="E125" s="349"/>
      <c r="F125" s="465"/>
      <c r="G125" s="225" t="s">
        <v>251</v>
      </c>
      <c r="H125" s="234"/>
      <c r="I125" s="156"/>
      <c r="J125" s="152"/>
      <c r="K125" s="347"/>
      <c r="L125" s="350"/>
      <c r="M125" s="136" t="s">
        <v>283</v>
      </c>
      <c r="N125" s="248"/>
    </row>
    <row r="126" spans="2:15" ht="18.75" x14ac:dyDescent="0.3">
      <c r="B126" s="454">
        <f>SUM(D122,D127,F127,F122,H122,H127,J122,J127,L127,L122,N122,N127)</f>
        <v>188</v>
      </c>
      <c r="C126" s="469"/>
      <c r="D126" s="456"/>
      <c r="E126" s="457"/>
      <c r="F126" s="458"/>
      <c r="G126" s="444" t="s">
        <v>73</v>
      </c>
      <c r="H126" s="445"/>
      <c r="I126" s="217"/>
      <c r="J126" s="213"/>
      <c r="K126" s="446"/>
      <c r="L126" s="447"/>
      <c r="M126" s="193" t="s">
        <v>91</v>
      </c>
      <c r="N126" s="245"/>
    </row>
    <row r="127" spans="2:15" ht="42.75" thickBot="1" x14ac:dyDescent="0.3">
      <c r="B127" s="431"/>
      <c r="C127" s="9" t="s">
        <v>11</v>
      </c>
      <c r="D127" s="99"/>
      <c r="E127" s="10" t="s">
        <v>11</v>
      </c>
      <c r="F127" s="12"/>
      <c r="G127" s="93" t="s">
        <v>11</v>
      </c>
      <c r="H127" s="78">
        <v>26</v>
      </c>
      <c r="I127" s="93" t="s">
        <v>11</v>
      </c>
      <c r="J127" s="78"/>
      <c r="K127" s="9" t="s">
        <v>11</v>
      </c>
      <c r="L127" s="74"/>
      <c r="M127" s="93" t="s">
        <v>11</v>
      </c>
      <c r="N127" s="59">
        <v>29</v>
      </c>
    </row>
    <row r="128" spans="2:15" ht="19.5" thickTop="1" x14ac:dyDescent="0.3">
      <c r="B128" s="222" t="s">
        <v>15</v>
      </c>
      <c r="C128" s="156"/>
      <c r="D128" s="199"/>
      <c r="E128" s="427"/>
      <c r="F128" s="428"/>
      <c r="G128" s="341"/>
      <c r="H128" s="466"/>
      <c r="I128" s="136" t="s">
        <v>293</v>
      </c>
      <c r="J128" s="211"/>
      <c r="K128" s="341"/>
      <c r="L128" s="361"/>
      <c r="M128" s="341"/>
      <c r="N128" s="361"/>
    </row>
    <row r="129" spans="2:14" ht="18.75" x14ac:dyDescent="0.3">
      <c r="B129" s="223"/>
      <c r="C129" s="156"/>
      <c r="D129" s="199"/>
      <c r="E129" s="209"/>
      <c r="F129" s="210"/>
      <c r="G129" s="156"/>
      <c r="H129" s="464"/>
      <c r="I129" s="136" t="s">
        <v>294</v>
      </c>
      <c r="J129" s="211"/>
      <c r="K129" s="156"/>
      <c r="L129" s="219"/>
      <c r="M129" s="156"/>
      <c r="N129" s="219"/>
    </row>
    <row r="130" spans="2:14" ht="18.75" x14ac:dyDescent="0.3">
      <c r="B130" s="223"/>
      <c r="C130" s="156"/>
      <c r="D130" s="199"/>
      <c r="E130" s="209"/>
      <c r="F130" s="210"/>
      <c r="G130" s="156"/>
      <c r="H130" s="464"/>
      <c r="I130" s="136" t="s">
        <v>438</v>
      </c>
      <c r="J130" s="211"/>
      <c r="K130" s="156"/>
      <c r="L130" s="219"/>
      <c r="M130" s="156"/>
      <c r="N130" s="219"/>
    </row>
    <row r="131" spans="2:14" ht="18.75" x14ac:dyDescent="0.3">
      <c r="B131" s="223"/>
      <c r="C131" s="205"/>
      <c r="D131" s="206"/>
      <c r="E131" s="212"/>
      <c r="F131" s="213"/>
      <c r="G131" s="205"/>
      <c r="H131" s="467"/>
      <c r="I131" s="193" t="s">
        <v>292</v>
      </c>
      <c r="J131" s="468"/>
      <c r="K131" s="205"/>
      <c r="L131" s="289"/>
      <c r="M131" s="205"/>
      <c r="N131" s="289"/>
    </row>
    <row r="132" spans="2:14" ht="42.75" thickBot="1" x14ac:dyDescent="0.3">
      <c r="B132" s="223"/>
      <c r="C132" s="93" t="s">
        <v>11</v>
      </c>
      <c r="D132" s="98"/>
      <c r="E132" s="95" t="s">
        <v>11</v>
      </c>
      <c r="F132" s="78"/>
      <c r="G132" s="93" t="s">
        <v>11</v>
      </c>
      <c r="H132" s="78"/>
      <c r="I132" s="93" t="s">
        <v>11</v>
      </c>
      <c r="J132" s="78">
        <v>100</v>
      </c>
      <c r="K132" s="93" t="s">
        <v>11</v>
      </c>
      <c r="L132" s="64"/>
      <c r="M132" s="93" t="s">
        <v>11</v>
      </c>
      <c r="N132" s="64"/>
    </row>
    <row r="133" spans="2:14" ht="19.5" thickTop="1" x14ac:dyDescent="0.25">
      <c r="B133" s="223"/>
      <c r="C133" s="156"/>
      <c r="D133" s="199"/>
      <c r="E133" s="151"/>
      <c r="F133" s="464"/>
      <c r="G133" s="156"/>
      <c r="H133" s="464"/>
      <c r="I133" s="156"/>
      <c r="J133" s="464"/>
      <c r="K133" s="153"/>
      <c r="L133" s="155"/>
      <c r="M133" s="153"/>
      <c r="N133" s="155"/>
    </row>
    <row r="134" spans="2:14" ht="18.75" x14ac:dyDescent="0.25">
      <c r="B134" s="223"/>
      <c r="C134" s="347"/>
      <c r="D134" s="348"/>
      <c r="E134" s="349"/>
      <c r="F134" s="465"/>
      <c r="G134" s="347"/>
      <c r="H134" s="465"/>
      <c r="I134" s="347"/>
      <c r="J134" s="465"/>
      <c r="K134" s="347"/>
      <c r="L134" s="350"/>
      <c r="M134" s="347"/>
      <c r="N134" s="350"/>
    </row>
    <row r="135" spans="2:14" ht="19.5" thickBot="1" x14ac:dyDescent="0.3">
      <c r="B135" s="224"/>
      <c r="C135" s="347"/>
      <c r="D135" s="348"/>
      <c r="E135" s="349"/>
      <c r="F135" s="465"/>
      <c r="G135" s="347"/>
      <c r="H135" s="465"/>
      <c r="I135" s="347"/>
      <c r="J135" s="465"/>
      <c r="K135" s="347"/>
      <c r="L135" s="350"/>
      <c r="M135" s="347"/>
      <c r="N135" s="350"/>
    </row>
    <row r="136" spans="2:14" ht="18.75" x14ac:dyDescent="0.3">
      <c r="B136" s="454">
        <f>SUM(D132,D137,F132,F137,H132,H137,J132,J137,L132,L137)</f>
        <v>100</v>
      </c>
      <c r="C136" s="455"/>
      <c r="D136" s="456"/>
      <c r="E136" s="457"/>
      <c r="F136" s="458"/>
      <c r="G136" s="446"/>
      <c r="H136" s="459"/>
      <c r="I136" s="446"/>
      <c r="J136" s="459"/>
      <c r="K136" s="446"/>
      <c r="L136" s="447"/>
      <c r="M136" s="446"/>
      <c r="N136" s="447"/>
    </row>
    <row r="137" spans="2:14" ht="42.75" thickBot="1" x14ac:dyDescent="0.3">
      <c r="B137" s="431"/>
      <c r="C137" s="9" t="s">
        <v>11</v>
      </c>
      <c r="D137" s="99"/>
      <c r="E137" s="10" t="s">
        <v>11</v>
      </c>
      <c r="F137" s="12"/>
      <c r="G137" s="9" t="s">
        <v>11</v>
      </c>
      <c r="H137" s="12"/>
      <c r="I137" s="9" t="s">
        <v>11</v>
      </c>
      <c r="J137" s="12"/>
      <c r="K137" s="9" t="s">
        <v>11</v>
      </c>
      <c r="L137" s="74"/>
      <c r="M137" s="9" t="s">
        <v>11</v>
      </c>
      <c r="N137" s="74"/>
    </row>
    <row r="138" spans="2:14" ht="27.75" thickTop="1" thickBot="1" x14ac:dyDescent="0.3">
      <c r="B138" s="1"/>
      <c r="C138" s="20"/>
      <c r="D138" s="21"/>
      <c r="E138" s="20"/>
      <c r="F138" s="21"/>
      <c r="G138" s="20"/>
      <c r="H138" s="21"/>
      <c r="I138" s="20"/>
      <c r="J138" s="21"/>
      <c r="K138" s="20"/>
      <c r="L138" s="21"/>
    </row>
    <row r="139" spans="2:14" ht="37.5" customHeight="1" thickTop="1" thickBot="1" x14ac:dyDescent="0.3">
      <c r="B139" s="460" t="s">
        <v>440</v>
      </c>
      <c r="C139" s="461"/>
      <c r="D139" s="461"/>
      <c r="E139" s="461"/>
      <c r="F139" s="461"/>
      <c r="G139" s="461"/>
      <c r="H139" s="461"/>
      <c r="I139" s="461"/>
      <c r="J139" s="461"/>
      <c r="K139" s="461"/>
      <c r="L139" s="461"/>
      <c r="M139" s="461"/>
      <c r="N139" s="462"/>
    </row>
    <row r="140" spans="2:14" ht="15.75" thickTop="1" x14ac:dyDescent="0.25"/>
  </sheetData>
  <mergeCells count="568">
    <mergeCell ref="G57:H57"/>
    <mergeCell ref="G58:H58"/>
    <mergeCell ref="G59:H59"/>
    <mergeCell ref="G60:H60"/>
    <mergeCell ref="I83:J83"/>
    <mergeCell ref="I84:J84"/>
    <mergeCell ref="I85:J85"/>
    <mergeCell ref="I86:J86"/>
    <mergeCell ref="K107:L107"/>
    <mergeCell ref="K63:L63"/>
    <mergeCell ref="K67:L67"/>
    <mergeCell ref="K75:L75"/>
    <mergeCell ref="B72:L72"/>
    <mergeCell ref="B73:B80"/>
    <mergeCell ref="C73:D73"/>
    <mergeCell ref="E73:F73"/>
    <mergeCell ref="G107:H107"/>
    <mergeCell ref="I73:J73"/>
    <mergeCell ref="K73:L73"/>
    <mergeCell ref="C74:D74"/>
    <mergeCell ref="E74:F74"/>
    <mergeCell ref="B83:B90"/>
    <mergeCell ref="B81:B82"/>
    <mergeCell ref="E80:F80"/>
    <mergeCell ref="K108:L108"/>
    <mergeCell ref="K109:L109"/>
    <mergeCell ref="K110:L110"/>
    <mergeCell ref="B1:L1"/>
    <mergeCell ref="B4:L4"/>
    <mergeCell ref="B5:D5"/>
    <mergeCell ref="E5:F5"/>
    <mergeCell ref="G5:H5"/>
    <mergeCell ref="I5:J5"/>
    <mergeCell ref="K5:L5"/>
    <mergeCell ref="C14:D14"/>
    <mergeCell ref="C18:D18"/>
    <mergeCell ref="C17:D17"/>
    <mergeCell ref="C6:F6"/>
    <mergeCell ref="G6:H6"/>
    <mergeCell ref="I6:J6"/>
    <mergeCell ref="K6:L6"/>
    <mergeCell ref="B7:B14"/>
    <mergeCell ref="C7:D7"/>
    <mergeCell ref="E7:F7"/>
    <mergeCell ref="G7:H7"/>
    <mergeCell ref="I7:J7"/>
    <mergeCell ref="K7:L7"/>
    <mergeCell ref="C10:D10"/>
    <mergeCell ref="E10:F10"/>
    <mergeCell ref="G10:H10"/>
    <mergeCell ref="I10:J10"/>
    <mergeCell ref="K10:L10"/>
    <mergeCell ref="C8:D8"/>
    <mergeCell ref="E8:F8"/>
    <mergeCell ref="G8:H8"/>
    <mergeCell ref="I8:J8"/>
    <mergeCell ref="K8:L8"/>
    <mergeCell ref="C9:D9"/>
    <mergeCell ref="E9:F9"/>
    <mergeCell ref="G9:H9"/>
    <mergeCell ref="I9:J9"/>
    <mergeCell ref="K9:L9"/>
    <mergeCell ref="E18:F18"/>
    <mergeCell ref="E14:F14"/>
    <mergeCell ref="I14:J14"/>
    <mergeCell ref="K14:L14"/>
    <mergeCell ref="I22:J22"/>
    <mergeCell ref="I23:J23"/>
    <mergeCell ref="I24:J24"/>
    <mergeCell ref="G24:H24"/>
    <mergeCell ref="G17:H17"/>
    <mergeCell ref="C12:D12"/>
    <mergeCell ref="E12:F12"/>
    <mergeCell ref="I12:J12"/>
    <mergeCell ref="K12:L12"/>
    <mergeCell ref="C13:D13"/>
    <mergeCell ref="E13:F13"/>
    <mergeCell ref="I13:J13"/>
    <mergeCell ref="K13:L13"/>
    <mergeCell ref="E17:F17"/>
    <mergeCell ref="B17:B24"/>
    <mergeCell ref="G28:H28"/>
    <mergeCell ref="I17:J17"/>
    <mergeCell ref="K38:L38"/>
    <mergeCell ref="G29:H29"/>
    <mergeCell ref="B15:B16"/>
    <mergeCell ref="E15:F15"/>
    <mergeCell ref="I15:J15"/>
    <mergeCell ref="K15:L15"/>
    <mergeCell ref="C22:D22"/>
    <mergeCell ref="E22:F22"/>
    <mergeCell ref="G22:H22"/>
    <mergeCell ref="I33:J33"/>
    <mergeCell ref="K22:L22"/>
    <mergeCell ref="E19:F19"/>
    <mergeCell ref="E20:F20"/>
    <mergeCell ref="K17:L17"/>
    <mergeCell ref="K18:L18"/>
    <mergeCell ref="K19:L19"/>
    <mergeCell ref="K20:L20"/>
    <mergeCell ref="E25:F25"/>
    <mergeCell ref="G25:H25"/>
    <mergeCell ref="C23:D23"/>
    <mergeCell ref="E23:F23"/>
    <mergeCell ref="E97:F97"/>
    <mergeCell ref="E98:F98"/>
    <mergeCell ref="I29:J29"/>
    <mergeCell ref="K29:L29"/>
    <mergeCell ref="K25:L25"/>
    <mergeCell ref="K39:L39"/>
    <mergeCell ref="I25:J25"/>
    <mergeCell ref="I36:J36"/>
    <mergeCell ref="K33:L33"/>
    <mergeCell ref="I43:J43"/>
    <mergeCell ref="K43:L43"/>
    <mergeCell ref="B49:L49"/>
    <mergeCell ref="B50:D50"/>
    <mergeCell ref="E50:F50"/>
    <mergeCell ref="G50:H50"/>
    <mergeCell ref="I50:J50"/>
    <mergeCell ref="K50:L50"/>
    <mergeCell ref="B46:B47"/>
    <mergeCell ref="C46:D46"/>
    <mergeCell ref="E46:F46"/>
    <mergeCell ref="C30:D30"/>
    <mergeCell ref="B36:B37"/>
    <mergeCell ref="C35:D35"/>
    <mergeCell ref="I30:J30"/>
    <mergeCell ref="G18:H18"/>
    <mergeCell ref="K34:L34"/>
    <mergeCell ref="E35:F35"/>
    <mergeCell ref="G19:H19"/>
    <mergeCell ref="K35:L35"/>
    <mergeCell ref="G36:H36"/>
    <mergeCell ref="I18:J18"/>
    <mergeCell ref="I20:J20"/>
    <mergeCell ref="K41:L41"/>
    <mergeCell ref="K30:L30"/>
    <mergeCell ref="B27:L27"/>
    <mergeCell ref="B28:B35"/>
    <mergeCell ref="C28:D28"/>
    <mergeCell ref="C33:D33"/>
    <mergeCell ref="I28:J28"/>
    <mergeCell ref="G33:H33"/>
    <mergeCell ref="G34:H34"/>
    <mergeCell ref="I34:J34"/>
    <mergeCell ref="I35:J35"/>
    <mergeCell ref="E33:F33"/>
    <mergeCell ref="E30:F30"/>
    <mergeCell ref="E31:F31"/>
    <mergeCell ref="G31:H31"/>
    <mergeCell ref="B25:B26"/>
    <mergeCell ref="C19:D19"/>
    <mergeCell ref="G35:H35"/>
    <mergeCell ref="K28:L28"/>
    <mergeCell ref="C29:D29"/>
    <mergeCell ref="C34:D34"/>
    <mergeCell ref="C31:D31"/>
    <mergeCell ref="C36:D36"/>
    <mergeCell ref="I31:J31"/>
    <mergeCell ref="K31:L31"/>
    <mergeCell ref="E28:F28"/>
    <mergeCell ref="E29:F29"/>
    <mergeCell ref="E36:F36"/>
    <mergeCell ref="G20:H20"/>
    <mergeCell ref="K36:L36"/>
    <mergeCell ref="E34:F34"/>
    <mergeCell ref="G30:H30"/>
    <mergeCell ref="C25:D25"/>
    <mergeCell ref="G23:H23"/>
    <mergeCell ref="K23:L23"/>
    <mergeCell ref="C24:D24"/>
    <mergeCell ref="E24:F24"/>
    <mergeCell ref="C40:D40"/>
    <mergeCell ref="E40:F40"/>
    <mergeCell ref="G40:H40"/>
    <mergeCell ref="I40:J40"/>
    <mergeCell ref="K24:L24"/>
    <mergeCell ref="I19:J19"/>
    <mergeCell ref="K40:L40"/>
    <mergeCell ref="C20:D20"/>
    <mergeCell ref="B38:B45"/>
    <mergeCell ref="C38:D38"/>
    <mergeCell ref="E38:F38"/>
    <mergeCell ref="G38:H38"/>
    <mergeCell ref="I38:J38"/>
    <mergeCell ref="C39:D39"/>
    <mergeCell ref="E39:F39"/>
    <mergeCell ref="G39:H39"/>
    <mergeCell ref="I39:J39"/>
    <mergeCell ref="C41:D41"/>
    <mergeCell ref="E41:F41"/>
    <mergeCell ref="G41:H41"/>
    <mergeCell ref="I41:J41"/>
    <mergeCell ref="C43:D43"/>
    <mergeCell ref="E43:F43"/>
    <mergeCell ref="G43:H43"/>
    <mergeCell ref="C44:D44"/>
    <mergeCell ref="E44:F44"/>
    <mergeCell ref="G44:H44"/>
    <mergeCell ref="I44:J44"/>
    <mergeCell ref="K44:L44"/>
    <mergeCell ref="C45:D45"/>
    <mergeCell ref="E45:F45"/>
    <mergeCell ref="G45:H45"/>
    <mergeCell ref="I45:J45"/>
    <mergeCell ref="K45:L45"/>
    <mergeCell ref="G46:H46"/>
    <mergeCell ref="I46:J46"/>
    <mergeCell ref="K46:L46"/>
    <mergeCell ref="C54:D54"/>
    <mergeCell ref="E54:F54"/>
    <mergeCell ref="G54:H54"/>
    <mergeCell ref="I54:J54"/>
    <mergeCell ref="K54:L54"/>
    <mergeCell ref="C55:D55"/>
    <mergeCell ref="E55:F55"/>
    <mergeCell ref="G55:H55"/>
    <mergeCell ref="I55:J55"/>
    <mergeCell ref="K55:L55"/>
    <mergeCell ref="E52:F52"/>
    <mergeCell ref="G52:H52"/>
    <mergeCell ref="I52:J52"/>
    <mergeCell ref="K52:L52"/>
    <mergeCell ref="C53:D53"/>
    <mergeCell ref="E53:F53"/>
    <mergeCell ref="G53:H53"/>
    <mergeCell ref="I53:J53"/>
    <mergeCell ref="K53:L53"/>
    <mergeCell ref="C57:D57"/>
    <mergeCell ref="E57:F57"/>
    <mergeCell ref="G12:H12"/>
    <mergeCell ref="K57:L57"/>
    <mergeCell ref="B60:B61"/>
    <mergeCell ref="C60:D60"/>
    <mergeCell ref="E60:F60"/>
    <mergeCell ref="G15:H15"/>
    <mergeCell ref="K60:L60"/>
    <mergeCell ref="C58:D58"/>
    <mergeCell ref="E58:F58"/>
    <mergeCell ref="G13:H13"/>
    <mergeCell ref="K58:L58"/>
    <mergeCell ref="C59:D59"/>
    <mergeCell ref="E59:F59"/>
    <mergeCell ref="G14:H14"/>
    <mergeCell ref="K59:L59"/>
    <mergeCell ref="C51:F51"/>
    <mergeCell ref="G51:H51"/>
    <mergeCell ref="I51:J51"/>
    <mergeCell ref="K51:L51"/>
    <mergeCell ref="B52:B59"/>
    <mergeCell ref="C52:D52"/>
    <mergeCell ref="I57:J57"/>
    <mergeCell ref="C64:D64"/>
    <mergeCell ref="E64:F64"/>
    <mergeCell ref="G64:H64"/>
    <mergeCell ref="I64:J64"/>
    <mergeCell ref="K64:L64"/>
    <mergeCell ref="B62:B69"/>
    <mergeCell ref="C62:D62"/>
    <mergeCell ref="E62:F62"/>
    <mergeCell ref="G62:H62"/>
    <mergeCell ref="I62:J62"/>
    <mergeCell ref="K62:L62"/>
    <mergeCell ref="C63:D63"/>
    <mergeCell ref="E63:F63"/>
    <mergeCell ref="G63:H63"/>
    <mergeCell ref="I63:J63"/>
    <mergeCell ref="C65:D65"/>
    <mergeCell ref="E65:F65"/>
    <mergeCell ref="G65:H65"/>
    <mergeCell ref="I65:J65"/>
    <mergeCell ref="K65:L65"/>
    <mergeCell ref="C67:D67"/>
    <mergeCell ref="E67:F67"/>
    <mergeCell ref="G67:H67"/>
    <mergeCell ref="I67:J67"/>
    <mergeCell ref="B70:B71"/>
    <mergeCell ref="C70:D70"/>
    <mergeCell ref="E70:F70"/>
    <mergeCell ref="G70:H70"/>
    <mergeCell ref="I70:J70"/>
    <mergeCell ref="K70:L70"/>
    <mergeCell ref="C68:D68"/>
    <mergeCell ref="E68:F68"/>
    <mergeCell ref="G68:H68"/>
    <mergeCell ref="I68:J68"/>
    <mergeCell ref="K68:L68"/>
    <mergeCell ref="C69:D69"/>
    <mergeCell ref="E69:F69"/>
    <mergeCell ref="G69:H69"/>
    <mergeCell ref="I69:J69"/>
    <mergeCell ref="K69:L69"/>
    <mergeCell ref="C96:F96"/>
    <mergeCell ref="I75:J75"/>
    <mergeCell ref="B95:D95"/>
    <mergeCell ref="E95:F95"/>
    <mergeCell ref="G95:H95"/>
    <mergeCell ref="I95:J95"/>
    <mergeCell ref="K95:L95"/>
    <mergeCell ref="B91:B92"/>
    <mergeCell ref="C91:D91"/>
    <mergeCell ref="E91:F91"/>
    <mergeCell ref="G91:H91"/>
    <mergeCell ref="I91:J91"/>
    <mergeCell ref="I88:J88"/>
    <mergeCell ref="K88:L88"/>
    <mergeCell ref="G96:J96"/>
    <mergeCell ref="C76:D76"/>
    <mergeCell ref="E76:F76"/>
    <mergeCell ref="C89:D89"/>
    <mergeCell ref="E89:F89"/>
    <mergeCell ref="I80:J80"/>
    <mergeCell ref="K80:L80"/>
    <mergeCell ref="I74:J74"/>
    <mergeCell ref="K74:L74"/>
    <mergeCell ref="C75:D75"/>
    <mergeCell ref="E75:F75"/>
    <mergeCell ref="K91:L91"/>
    <mergeCell ref="C84:D84"/>
    <mergeCell ref="E84:F84"/>
    <mergeCell ref="G84:H84"/>
    <mergeCell ref="K85:L85"/>
    <mergeCell ref="C83:D83"/>
    <mergeCell ref="E83:F83"/>
    <mergeCell ref="G83:H83"/>
    <mergeCell ref="C88:D88"/>
    <mergeCell ref="E88:F88"/>
    <mergeCell ref="G88:H88"/>
    <mergeCell ref="I76:J76"/>
    <mergeCell ref="K76:L76"/>
    <mergeCell ref="C78:D78"/>
    <mergeCell ref="E78:F78"/>
    <mergeCell ref="G73:H73"/>
    <mergeCell ref="G74:H74"/>
    <mergeCell ref="G75:H75"/>
    <mergeCell ref="G76:H76"/>
    <mergeCell ref="K83:L83"/>
    <mergeCell ref="C80:D80"/>
    <mergeCell ref="G80:H80"/>
    <mergeCell ref="I58:J58"/>
    <mergeCell ref="C86:D86"/>
    <mergeCell ref="E86:F86"/>
    <mergeCell ref="G86:H86"/>
    <mergeCell ref="I60:J60"/>
    <mergeCell ref="K86:L86"/>
    <mergeCell ref="G78:H78"/>
    <mergeCell ref="I78:J78"/>
    <mergeCell ref="K78:L78"/>
    <mergeCell ref="C81:D81"/>
    <mergeCell ref="E81:F81"/>
    <mergeCell ref="G81:H81"/>
    <mergeCell ref="I81:J81"/>
    <mergeCell ref="K81:L81"/>
    <mergeCell ref="C79:D79"/>
    <mergeCell ref="E79:F79"/>
    <mergeCell ref="G79:H79"/>
    <mergeCell ref="I79:J79"/>
    <mergeCell ref="K79:L79"/>
    <mergeCell ref="K84:L84"/>
    <mergeCell ref="C85:D85"/>
    <mergeCell ref="E85:F85"/>
    <mergeCell ref="G85:H85"/>
    <mergeCell ref="I59:J59"/>
    <mergeCell ref="G89:H89"/>
    <mergeCell ref="I89:J89"/>
    <mergeCell ref="K89:L89"/>
    <mergeCell ref="C90:D90"/>
    <mergeCell ref="E90:F90"/>
    <mergeCell ref="G90:H90"/>
    <mergeCell ref="I90:J90"/>
    <mergeCell ref="K90:L90"/>
    <mergeCell ref="B97:B104"/>
    <mergeCell ref="C97:D97"/>
    <mergeCell ref="G97:H97"/>
    <mergeCell ref="I97:J97"/>
    <mergeCell ref="C98:D98"/>
    <mergeCell ref="G98:H98"/>
    <mergeCell ref="I98:J98"/>
    <mergeCell ref="C99:D99"/>
    <mergeCell ref="G99:H99"/>
    <mergeCell ref="I99:J99"/>
    <mergeCell ref="C100:D100"/>
    <mergeCell ref="G100:H100"/>
    <mergeCell ref="I100:J100"/>
    <mergeCell ref="C102:D102"/>
    <mergeCell ref="E102:F102"/>
    <mergeCell ref="G102:H102"/>
    <mergeCell ref="I102:J102"/>
    <mergeCell ref="E99:F99"/>
    <mergeCell ref="E100:F100"/>
    <mergeCell ref="B105:B106"/>
    <mergeCell ref="C105:D105"/>
    <mergeCell ref="E105:F105"/>
    <mergeCell ref="G105:H105"/>
    <mergeCell ref="I105:J105"/>
    <mergeCell ref="C103:D103"/>
    <mergeCell ref="E103:F103"/>
    <mergeCell ref="G103:H103"/>
    <mergeCell ref="I103:J103"/>
    <mergeCell ref="C104:D104"/>
    <mergeCell ref="E104:F104"/>
    <mergeCell ref="G104:H104"/>
    <mergeCell ref="I104:J104"/>
    <mergeCell ref="B107:B114"/>
    <mergeCell ref="C107:D107"/>
    <mergeCell ref="E107:F107"/>
    <mergeCell ref="I107:J107"/>
    <mergeCell ref="C108:D108"/>
    <mergeCell ref="E108:F108"/>
    <mergeCell ref="I108:J108"/>
    <mergeCell ref="C109:D109"/>
    <mergeCell ref="C112:D112"/>
    <mergeCell ref="E112:F112"/>
    <mergeCell ref="G112:H112"/>
    <mergeCell ref="I112:J112"/>
    <mergeCell ref="G109:H109"/>
    <mergeCell ref="G108:H108"/>
    <mergeCell ref="G110:H110"/>
    <mergeCell ref="C120:D120"/>
    <mergeCell ref="E120:F120"/>
    <mergeCell ref="G120:H120"/>
    <mergeCell ref="I120:J120"/>
    <mergeCell ref="C118:D118"/>
    <mergeCell ref="E118:F118"/>
    <mergeCell ref="G118:H118"/>
    <mergeCell ref="I118:J118"/>
    <mergeCell ref="C119:D119"/>
    <mergeCell ref="E119:F119"/>
    <mergeCell ref="B126:B127"/>
    <mergeCell ref="C126:D126"/>
    <mergeCell ref="E126:F126"/>
    <mergeCell ref="G126:H126"/>
    <mergeCell ref="I126:J126"/>
    <mergeCell ref="C124:D124"/>
    <mergeCell ref="E124:F124"/>
    <mergeCell ref="G124:H124"/>
    <mergeCell ref="I124:J124"/>
    <mergeCell ref="C125:D125"/>
    <mergeCell ref="E125:F125"/>
    <mergeCell ref="G125:H125"/>
    <mergeCell ref="I125:J125"/>
    <mergeCell ref="B118:B125"/>
    <mergeCell ref="E121:F121"/>
    <mergeCell ref="G121:H121"/>
    <mergeCell ref="I121:J121"/>
    <mergeCell ref="C123:D123"/>
    <mergeCell ref="E123:F123"/>
    <mergeCell ref="G123:H123"/>
    <mergeCell ref="I123:J123"/>
    <mergeCell ref="C121:D121"/>
    <mergeCell ref="G119:H119"/>
    <mergeCell ref="I119:J119"/>
    <mergeCell ref="K129:L129"/>
    <mergeCell ref="C130:D130"/>
    <mergeCell ref="E130:F130"/>
    <mergeCell ref="G130:H130"/>
    <mergeCell ref="I130:J130"/>
    <mergeCell ref="K130:L130"/>
    <mergeCell ref="B128:B135"/>
    <mergeCell ref="C128:D128"/>
    <mergeCell ref="E128:F128"/>
    <mergeCell ref="G128:H128"/>
    <mergeCell ref="I128:J128"/>
    <mergeCell ref="K128:L128"/>
    <mergeCell ref="C129:D129"/>
    <mergeCell ref="E129:F129"/>
    <mergeCell ref="G129:H129"/>
    <mergeCell ref="I129:J129"/>
    <mergeCell ref="C131:D131"/>
    <mergeCell ref="E131:F131"/>
    <mergeCell ref="G131:H131"/>
    <mergeCell ref="I131:J131"/>
    <mergeCell ref="K131:L131"/>
    <mergeCell ref="C133:D133"/>
    <mergeCell ref="E133:F133"/>
    <mergeCell ref="G133:H133"/>
    <mergeCell ref="I133:J133"/>
    <mergeCell ref="C134:D134"/>
    <mergeCell ref="E134:F134"/>
    <mergeCell ref="G134:H134"/>
    <mergeCell ref="I134:J134"/>
    <mergeCell ref="C135:D135"/>
    <mergeCell ref="E135:F135"/>
    <mergeCell ref="G135:H135"/>
    <mergeCell ref="I135:J135"/>
    <mergeCell ref="B136:B137"/>
    <mergeCell ref="C136:D136"/>
    <mergeCell ref="E136:F136"/>
    <mergeCell ref="G136:H136"/>
    <mergeCell ref="I136:J136"/>
    <mergeCell ref="K136:L136"/>
    <mergeCell ref="B139:N139"/>
    <mergeCell ref="M97:N97"/>
    <mergeCell ref="M98:N98"/>
    <mergeCell ref="M99:N99"/>
    <mergeCell ref="M100:N100"/>
    <mergeCell ref="M115:N115"/>
    <mergeCell ref="B115:B116"/>
    <mergeCell ref="C115:D115"/>
    <mergeCell ref="E115:F115"/>
    <mergeCell ref="G115:H115"/>
    <mergeCell ref="I115:J115"/>
    <mergeCell ref="K115:L115"/>
    <mergeCell ref="M129:N129"/>
    <mergeCell ref="M130:N130"/>
    <mergeCell ref="M131:N131"/>
    <mergeCell ref="M133:N133"/>
    <mergeCell ref="M134:N134"/>
    <mergeCell ref="M135:N135"/>
    <mergeCell ref="B3:K3"/>
    <mergeCell ref="C15:D15"/>
    <mergeCell ref="M107:N107"/>
    <mergeCell ref="M108:N108"/>
    <mergeCell ref="M109:N109"/>
    <mergeCell ref="M110:N110"/>
    <mergeCell ref="M112:N112"/>
    <mergeCell ref="M113:N113"/>
    <mergeCell ref="M114:N114"/>
    <mergeCell ref="K112:L112"/>
    <mergeCell ref="C113:D113"/>
    <mergeCell ref="E113:F113"/>
    <mergeCell ref="G113:H113"/>
    <mergeCell ref="I113:J113"/>
    <mergeCell ref="K113:L113"/>
    <mergeCell ref="C114:D114"/>
    <mergeCell ref="E114:F114"/>
    <mergeCell ref="G114:H114"/>
    <mergeCell ref="I114:J114"/>
    <mergeCell ref="E109:F109"/>
    <mergeCell ref="I109:J109"/>
    <mergeCell ref="C110:D110"/>
    <mergeCell ref="E110:F110"/>
    <mergeCell ref="I110:J110"/>
    <mergeCell ref="M136:N136"/>
    <mergeCell ref="M118:N118"/>
    <mergeCell ref="M119:N119"/>
    <mergeCell ref="M120:N120"/>
    <mergeCell ref="M121:N121"/>
    <mergeCell ref="M123:N123"/>
    <mergeCell ref="M124:N124"/>
    <mergeCell ref="M125:N125"/>
    <mergeCell ref="M126:N126"/>
    <mergeCell ref="M128:N128"/>
    <mergeCell ref="K135:L135"/>
    <mergeCell ref="K134:L134"/>
    <mergeCell ref="K133:L133"/>
    <mergeCell ref="B117:N117"/>
    <mergeCell ref="B94:N94"/>
    <mergeCell ref="O94:P94"/>
    <mergeCell ref="K114:L114"/>
    <mergeCell ref="K118:L118"/>
    <mergeCell ref="K120:L120"/>
    <mergeCell ref="K119:L119"/>
    <mergeCell ref="K123:L123"/>
    <mergeCell ref="K121:L121"/>
    <mergeCell ref="K125:L125"/>
    <mergeCell ref="K124:L124"/>
    <mergeCell ref="K126:L126"/>
    <mergeCell ref="K102:L102"/>
    <mergeCell ref="K100:L100"/>
    <mergeCell ref="K99:L99"/>
    <mergeCell ref="K98:L98"/>
    <mergeCell ref="K97:L97"/>
    <mergeCell ref="K96:L96"/>
    <mergeCell ref="K104:L104"/>
    <mergeCell ref="K103:L103"/>
    <mergeCell ref="K105:L105"/>
  </mergeCells>
  <conditionalFormatting sqref="B15:B16">
    <cfRule type="colorScale" priority="2">
      <colorScale>
        <cfvo type="num" val="&quot;&lt;150&quot;"/>
        <cfvo type="num" val="&quot;&gt;150&quot;"/>
        <color theme="6" tint="0.59999389629810485"/>
        <color rgb="FFFFEF9C"/>
      </colorScale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34"/>
  <sheetViews>
    <sheetView showGridLines="0" tabSelected="1" topLeftCell="A143" zoomScale="70" zoomScaleNormal="70" workbookViewId="0">
      <selection activeCell="I156" sqref="I156:J156"/>
    </sheetView>
  </sheetViews>
  <sheetFormatPr defaultColWidth="8.7109375" defaultRowHeight="18.75" x14ac:dyDescent="0.3"/>
  <cols>
    <col min="1" max="1" width="8.7109375" style="18"/>
    <col min="2" max="2" width="22.7109375" style="33" customWidth="1"/>
    <col min="3" max="3" width="26.42578125" style="34" bestFit="1" customWidth="1"/>
    <col min="4" max="4" width="19" style="34" customWidth="1"/>
    <col min="5" max="5" width="25.85546875" style="18" bestFit="1" customWidth="1"/>
    <col min="6" max="6" width="11.42578125" style="18" customWidth="1"/>
    <col min="7" max="7" width="25.85546875" style="18" bestFit="1" customWidth="1"/>
    <col min="8" max="8" width="11.140625" style="18" customWidth="1"/>
    <col min="9" max="9" width="25.85546875" style="18" bestFit="1" customWidth="1"/>
    <col min="10" max="10" width="17" style="18" customWidth="1"/>
    <col min="11" max="11" width="25.85546875" style="18" bestFit="1" customWidth="1"/>
    <col min="12" max="12" width="12.7109375" style="18" customWidth="1"/>
    <col min="13" max="16384" width="8.7109375" style="18"/>
  </cols>
  <sheetData>
    <row r="1" spans="2:12" ht="48" thickTop="1" thickBot="1" x14ac:dyDescent="0.3">
      <c r="B1" s="603" t="s">
        <v>106</v>
      </c>
      <c r="C1" s="604"/>
      <c r="D1" s="604"/>
      <c r="E1" s="604"/>
      <c r="F1" s="604"/>
      <c r="G1" s="604"/>
      <c r="H1" s="604"/>
      <c r="I1" s="604"/>
      <c r="J1" s="604"/>
      <c r="K1" s="604"/>
      <c r="L1" s="605"/>
    </row>
    <row r="2" spans="2:12" ht="20.25" thickTop="1" thickBot="1" x14ac:dyDescent="0.3">
      <c r="B2" s="5"/>
      <c r="C2" s="19"/>
      <c r="D2" s="19"/>
      <c r="E2" s="20"/>
      <c r="F2" s="21"/>
      <c r="G2" s="20"/>
      <c r="H2" s="21"/>
      <c r="I2" s="20"/>
      <c r="J2" s="21"/>
      <c r="K2" s="20"/>
      <c r="L2" s="21"/>
    </row>
    <row r="3" spans="2:12" ht="37.5" thickTop="1" thickBot="1" x14ac:dyDescent="0.3">
      <c r="B3" s="290">
        <v>45096</v>
      </c>
      <c r="C3" s="291"/>
      <c r="D3" s="291"/>
      <c r="E3" s="291"/>
      <c r="F3" s="291"/>
      <c r="G3" s="291"/>
      <c r="H3" s="291"/>
      <c r="I3" s="291"/>
      <c r="J3" s="291"/>
      <c r="K3" s="291"/>
      <c r="L3" s="292"/>
    </row>
    <row r="4" spans="2:12" ht="30" customHeight="1" thickTop="1" thickBot="1" x14ac:dyDescent="0.3">
      <c r="B4" s="277" t="s">
        <v>53</v>
      </c>
      <c r="C4" s="278"/>
      <c r="D4" s="279"/>
      <c r="E4" s="280" t="s">
        <v>1</v>
      </c>
      <c r="F4" s="281"/>
      <c r="G4" s="282" t="s">
        <v>2</v>
      </c>
      <c r="H4" s="283"/>
      <c r="I4" s="284" t="s">
        <v>3</v>
      </c>
      <c r="J4" s="285"/>
      <c r="K4" s="286" t="s">
        <v>4</v>
      </c>
      <c r="L4" s="287"/>
    </row>
    <row r="5" spans="2:12" ht="27.75" customHeight="1" thickTop="1" thickBot="1" x14ac:dyDescent="0.3">
      <c r="B5" s="2" t="s">
        <v>5</v>
      </c>
      <c r="C5" s="184" t="s">
        <v>6</v>
      </c>
      <c r="D5" s="185"/>
      <c r="E5" s="185"/>
      <c r="F5" s="186"/>
      <c r="G5" s="184" t="s">
        <v>7</v>
      </c>
      <c r="H5" s="186"/>
      <c r="I5" s="184" t="s">
        <v>8</v>
      </c>
      <c r="J5" s="186"/>
      <c r="K5" s="184" t="s">
        <v>9</v>
      </c>
      <c r="L5" s="186"/>
    </row>
    <row r="6" spans="2:12" ht="19.5" customHeight="1" thickTop="1" x14ac:dyDescent="0.3">
      <c r="B6" s="222" t="s">
        <v>10</v>
      </c>
      <c r="C6" s="260"/>
      <c r="D6" s="261"/>
      <c r="E6" s="427"/>
      <c r="F6" s="428"/>
      <c r="G6" s="225" t="s">
        <v>367</v>
      </c>
      <c r="H6" s="226"/>
      <c r="I6" s="416"/>
      <c r="J6" s="228"/>
      <c r="K6" s="606"/>
      <c r="L6" s="607"/>
    </row>
    <row r="7" spans="2:12" ht="18.75" customHeight="1" x14ac:dyDescent="0.3">
      <c r="B7" s="223"/>
      <c r="C7" s="200"/>
      <c r="D7" s="247"/>
      <c r="E7" s="209"/>
      <c r="F7" s="210"/>
      <c r="G7" s="503" t="s">
        <v>368</v>
      </c>
      <c r="H7" s="504"/>
      <c r="I7" s="416"/>
      <c r="J7" s="228"/>
      <c r="K7" s="156"/>
      <c r="L7" s="152"/>
    </row>
    <row r="8" spans="2:12" ht="18.75" customHeight="1" x14ac:dyDescent="0.3">
      <c r="B8" s="223"/>
      <c r="C8" s="200"/>
      <c r="D8" s="247"/>
      <c r="E8" s="209"/>
      <c r="F8" s="210"/>
      <c r="G8" s="503" t="s">
        <v>365</v>
      </c>
      <c r="H8" s="504"/>
      <c r="I8" s="416"/>
      <c r="J8" s="228"/>
      <c r="K8" s="156"/>
      <c r="L8" s="152"/>
    </row>
    <row r="9" spans="2:12" ht="18.75" customHeight="1" x14ac:dyDescent="0.3">
      <c r="B9" s="223"/>
      <c r="C9" s="167"/>
      <c r="D9" s="244"/>
      <c r="E9" s="212"/>
      <c r="F9" s="213"/>
      <c r="G9" s="501" t="s">
        <v>369</v>
      </c>
      <c r="H9" s="502"/>
      <c r="I9" s="422"/>
      <c r="J9" s="423"/>
      <c r="K9" s="405"/>
      <c r="L9" s="210"/>
    </row>
    <row r="10" spans="2:12" ht="21.75" thickBot="1" x14ac:dyDescent="0.3">
      <c r="B10" s="223"/>
      <c r="C10" s="22" t="s">
        <v>11</v>
      </c>
      <c r="D10" s="54"/>
      <c r="E10" s="55" t="s">
        <v>11</v>
      </c>
      <c r="F10" s="24"/>
      <c r="G10" s="57" t="s">
        <v>11</v>
      </c>
      <c r="H10" s="59">
        <v>27</v>
      </c>
      <c r="I10" s="38" t="s">
        <v>11</v>
      </c>
      <c r="J10" s="27"/>
      <c r="K10" s="57" t="s">
        <v>11</v>
      </c>
      <c r="L10" s="58"/>
    </row>
    <row r="11" spans="2:12" ht="19.5" thickTop="1" x14ac:dyDescent="0.25">
      <c r="B11" s="223"/>
      <c r="C11" s="260"/>
      <c r="D11" s="261"/>
      <c r="E11" s="262"/>
      <c r="F11" s="154"/>
      <c r="G11" s="225" t="s">
        <v>413</v>
      </c>
      <c r="H11" s="226"/>
      <c r="I11" s="392" t="s">
        <v>420</v>
      </c>
      <c r="J11" s="393"/>
      <c r="K11" s="156"/>
      <c r="L11" s="152"/>
    </row>
    <row r="12" spans="2:12" x14ac:dyDescent="0.25">
      <c r="B12" s="223"/>
      <c r="C12" s="200"/>
      <c r="D12" s="247"/>
      <c r="E12" s="151"/>
      <c r="F12" s="152"/>
      <c r="G12" s="503" t="s">
        <v>312</v>
      </c>
      <c r="H12" s="504"/>
      <c r="I12" s="225"/>
      <c r="J12" s="234"/>
      <c r="K12" s="156"/>
      <c r="L12" s="152"/>
    </row>
    <row r="13" spans="2:12" ht="19.5" thickBot="1" x14ac:dyDescent="0.3">
      <c r="B13" s="224"/>
      <c r="C13" s="200"/>
      <c r="D13" s="247"/>
      <c r="E13" s="151"/>
      <c r="F13" s="152"/>
      <c r="G13" s="503" t="s">
        <v>325</v>
      </c>
      <c r="H13" s="504"/>
      <c r="I13" s="225" t="s">
        <v>320</v>
      </c>
      <c r="J13" s="234"/>
      <c r="K13" s="156"/>
      <c r="L13" s="152"/>
    </row>
    <row r="14" spans="2:12" x14ac:dyDescent="0.3">
      <c r="B14" s="203">
        <f>SUM(D10,F10,H10,J10,L10,D15,D2,F15,H15,J20,L15,J19)</f>
        <v>93</v>
      </c>
      <c r="C14" s="167"/>
      <c r="D14" s="244"/>
      <c r="E14" s="151"/>
      <c r="F14" s="152"/>
      <c r="G14" s="501" t="s">
        <v>414</v>
      </c>
      <c r="H14" s="502"/>
      <c r="I14" s="225"/>
      <c r="J14" s="234"/>
      <c r="K14" s="405"/>
      <c r="L14" s="210"/>
    </row>
    <row r="15" spans="2:12" ht="21.75" thickBot="1" x14ac:dyDescent="0.3">
      <c r="B15" s="431"/>
      <c r="C15" s="60" t="s">
        <v>11</v>
      </c>
      <c r="D15" s="72"/>
      <c r="E15" s="52" t="s">
        <v>11</v>
      </c>
      <c r="F15" s="11"/>
      <c r="G15" s="57" t="s">
        <v>11</v>
      </c>
      <c r="H15" s="74">
        <v>30</v>
      </c>
      <c r="I15" s="225" t="s">
        <v>422</v>
      </c>
      <c r="J15" s="234"/>
      <c r="K15" s="57" t="s">
        <v>11</v>
      </c>
      <c r="L15" s="58"/>
    </row>
    <row r="16" spans="2:12" ht="19.5" customHeight="1" thickTop="1" x14ac:dyDescent="0.25">
      <c r="B16" s="432" t="s">
        <v>12</v>
      </c>
      <c r="C16" s="255" t="s">
        <v>304</v>
      </c>
      <c r="D16" s="570"/>
      <c r="E16" s="182"/>
      <c r="F16" s="183"/>
      <c r="G16" s="503" t="s">
        <v>335</v>
      </c>
      <c r="H16" s="599"/>
      <c r="I16" s="225"/>
      <c r="J16" s="234"/>
      <c r="K16" s="144"/>
      <c r="L16" s="146"/>
    </row>
    <row r="17" spans="2:13" x14ac:dyDescent="0.25">
      <c r="B17" s="223"/>
      <c r="C17" s="503" t="s">
        <v>302</v>
      </c>
      <c r="D17" s="593"/>
      <c r="E17" s="144"/>
      <c r="F17" s="146"/>
      <c r="G17" s="503" t="s">
        <v>336</v>
      </c>
      <c r="H17" s="504"/>
      <c r="I17" s="602" t="s">
        <v>328</v>
      </c>
      <c r="J17" s="306"/>
      <c r="K17" s="160"/>
      <c r="L17" s="146"/>
    </row>
    <row r="18" spans="2:13" ht="18.75" customHeight="1" x14ac:dyDescent="0.25">
      <c r="B18" s="223"/>
      <c r="C18" s="503" t="s">
        <v>306</v>
      </c>
      <c r="D18" s="593"/>
      <c r="E18" s="144"/>
      <c r="F18" s="146"/>
      <c r="G18" s="503" t="s">
        <v>315</v>
      </c>
      <c r="H18" s="504"/>
      <c r="I18" s="602"/>
      <c r="J18" s="306"/>
      <c r="K18" s="160"/>
      <c r="L18" s="146"/>
    </row>
    <row r="19" spans="2:13" ht="18.75" customHeight="1" x14ac:dyDescent="0.25">
      <c r="B19" s="223"/>
      <c r="C19" s="238" t="s">
        <v>307</v>
      </c>
      <c r="D19" s="257"/>
      <c r="E19" s="145"/>
      <c r="F19" s="168"/>
      <c r="G19" s="501" t="s">
        <v>337</v>
      </c>
      <c r="H19" s="502"/>
      <c r="I19" s="600" t="s">
        <v>11</v>
      </c>
      <c r="J19" s="567">
        <v>36</v>
      </c>
      <c r="K19" s="145"/>
      <c r="L19" s="168"/>
    </row>
    <row r="20" spans="2:13" ht="21.75" thickBot="1" x14ac:dyDescent="0.3">
      <c r="B20" s="417"/>
      <c r="C20" s="60" t="s">
        <v>11</v>
      </c>
      <c r="D20" s="81">
        <v>47</v>
      </c>
      <c r="E20" s="63" t="s">
        <v>11</v>
      </c>
      <c r="F20" s="64"/>
      <c r="G20" s="52" t="s">
        <v>11</v>
      </c>
      <c r="H20" s="13">
        <v>42</v>
      </c>
      <c r="I20" s="601"/>
      <c r="J20" s="568"/>
      <c r="K20" s="55" t="s">
        <v>11</v>
      </c>
      <c r="L20" s="24"/>
    </row>
    <row r="21" spans="2:13" ht="19.5" thickTop="1" x14ac:dyDescent="0.25">
      <c r="B21" s="223"/>
      <c r="C21" s="175"/>
      <c r="D21" s="176"/>
      <c r="E21" s="151"/>
      <c r="F21" s="152"/>
      <c r="G21" s="260"/>
      <c r="H21" s="299"/>
      <c r="I21" s="163"/>
      <c r="J21" s="178"/>
      <c r="K21" s="153"/>
      <c r="L21" s="154"/>
    </row>
    <row r="22" spans="2:13" x14ac:dyDescent="0.25">
      <c r="B22" s="223"/>
      <c r="C22" s="200"/>
      <c r="D22" s="247"/>
      <c r="E22" s="151"/>
      <c r="F22" s="152"/>
      <c r="G22" s="200"/>
      <c r="H22" s="161"/>
      <c r="I22" s="144"/>
      <c r="J22" s="146"/>
      <c r="K22" s="156"/>
      <c r="L22" s="152"/>
    </row>
    <row r="23" spans="2:13" ht="19.5" thickBot="1" x14ac:dyDescent="0.3">
      <c r="B23" s="224"/>
      <c r="C23" s="200"/>
      <c r="D23" s="247"/>
      <c r="E23" s="151"/>
      <c r="F23" s="152"/>
      <c r="G23" s="200"/>
      <c r="H23" s="161"/>
      <c r="I23" s="144"/>
      <c r="J23" s="146"/>
      <c r="K23" s="156"/>
      <c r="L23" s="152"/>
    </row>
    <row r="24" spans="2:13" x14ac:dyDescent="0.3">
      <c r="B24" s="203">
        <f>SUM(D20,F20,H20,L20,L25,J25,H25,F25,D25,J19)</f>
        <v>125</v>
      </c>
      <c r="C24" s="167"/>
      <c r="D24" s="244"/>
      <c r="E24" s="207"/>
      <c r="F24" s="208"/>
      <c r="G24" s="167"/>
      <c r="H24" s="273"/>
      <c r="I24" s="149"/>
      <c r="J24" s="150"/>
      <c r="K24" s="217"/>
      <c r="L24" s="213"/>
    </row>
    <row r="25" spans="2:13" ht="21.75" thickBot="1" x14ac:dyDescent="0.3">
      <c r="B25" s="421"/>
      <c r="C25" s="60" t="s">
        <v>11</v>
      </c>
      <c r="D25" s="72"/>
      <c r="E25" s="55" t="s">
        <v>11</v>
      </c>
      <c r="F25" s="17"/>
      <c r="G25" s="38" t="s">
        <v>11</v>
      </c>
      <c r="H25" s="65"/>
      <c r="I25" s="55" t="s">
        <v>11</v>
      </c>
      <c r="J25" s="17"/>
      <c r="K25" s="38" t="s">
        <v>11</v>
      </c>
      <c r="L25" s="17"/>
    </row>
    <row r="26" spans="2:13" ht="27.75" thickTop="1" thickBot="1" x14ac:dyDescent="0.3">
      <c r="B26" s="353" t="s">
        <v>13</v>
      </c>
      <c r="C26" s="354"/>
      <c r="D26" s="354"/>
      <c r="E26" s="354"/>
      <c r="F26" s="354"/>
      <c r="G26" s="354"/>
      <c r="H26" s="354"/>
      <c r="I26" s="354"/>
      <c r="J26" s="354"/>
      <c r="K26" s="354"/>
      <c r="L26" s="355"/>
    </row>
    <row r="27" spans="2:13" ht="19.5" customHeight="1" thickTop="1" x14ac:dyDescent="0.25">
      <c r="B27" s="417" t="s">
        <v>14</v>
      </c>
      <c r="C27" s="160"/>
      <c r="D27" s="247"/>
      <c r="E27" s="144"/>
      <c r="F27" s="146"/>
      <c r="G27" s="609"/>
      <c r="H27" s="151"/>
      <c r="I27" s="251" t="s">
        <v>354</v>
      </c>
      <c r="J27" s="234"/>
      <c r="K27" s="200"/>
      <c r="L27" s="144"/>
      <c r="M27" s="91"/>
    </row>
    <row r="28" spans="2:13" x14ac:dyDescent="0.3">
      <c r="B28" s="223"/>
      <c r="C28" s="338"/>
      <c r="D28" s="247"/>
      <c r="E28" s="144"/>
      <c r="F28" s="146"/>
      <c r="G28" s="404"/>
      <c r="H28" s="210"/>
      <c r="I28" s="503" t="s">
        <v>355</v>
      </c>
      <c r="J28" s="608"/>
      <c r="K28" s="200"/>
      <c r="L28" s="146"/>
    </row>
    <row r="29" spans="2:13" x14ac:dyDescent="0.3">
      <c r="B29" s="223"/>
      <c r="C29" s="416"/>
      <c r="D29" s="170"/>
      <c r="E29" s="147"/>
      <c r="F29" s="148"/>
      <c r="G29" s="404"/>
      <c r="H29" s="210"/>
      <c r="I29" s="503" t="s">
        <v>251</v>
      </c>
      <c r="J29" s="608"/>
      <c r="K29" s="200"/>
      <c r="L29" s="146"/>
    </row>
    <row r="30" spans="2:13" x14ac:dyDescent="0.3">
      <c r="B30" s="223"/>
      <c r="C30" s="396"/>
      <c r="D30" s="295"/>
      <c r="E30" s="149"/>
      <c r="F30" s="150"/>
      <c r="G30" s="402"/>
      <c r="H30" s="213"/>
      <c r="I30" s="238" t="s">
        <v>356</v>
      </c>
      <c r="J30" s="598"/>
      <c r="K30" s="167"/>
      <c r="L30" s="145"/>
      <c r="M30" s="91"/>
    </row>
    <row r="31" spans="2:13" ht="21.75" thickBot="1" x14ac:dyDescent="0.3">
      <c r="B31" s="223"/>
      <c r="C31" s="57" t="s">
        <v>11</v>
      </c>
      <c r="D31" s="98"/>
      <c r="E31" s="70" t="s">
        <v>11</v>
      </c>
      <c r="F31" s="59"/>
      <c r="G31" s="38" t="s">
        <v>11</v>
      </c>
      <c r="H31" s="24"/>
      <c r="I31" s="57" t="s">
        <v>11</v>
      </c>
      <c r="J31" s="59">
        <v>42</v>
      </c>
      <c r="K31" s="57" t="s">
        <v>11</v>
      </c>
      <c r="L31" s="11"/>
    </row>
    <row r="32" spans="2:13" ht="19.5" thickTop="1" x14ac:dyDescent="0.25">
      <c r="B32" s="223"/>
      <c r="C32" s="156"/>
      <c r="D32" s="199"/>
      <c r="E32" s="151"/>
      <c r="F32" s="152"/>
      <c r="G32" s="153"/>
      <c r="H32" s="154"/>
      <c r="I32" s="225" t="s">
        <v>378</v>
      </c>
      <c r="J32" s="233"/>
      <c r="K32" s="160"/>
      <c r="L32" s="272"/>
    </row>
    <row r="33" spans="2:12" x14ac:dyDescent="0.3">
      <c r="B33" s="223"/>
      <c r="C33" s="156"/>
      <c r="D33" s="199"/>
      <c r="E33" s="209"/>
      <c r="F33" s="210"/>
      <c r="G33" s="404"/>
      <c r="H33" s="209"/>
      <c r="I33" s="225" t="s">
        <v>100</v>
      </c>
      <c r="J33" s="234"/>
      <c r="K33" s="200"/>
      <c r="L33" s="146"/>
    </row>
    <row r="34" spans="2:12" ht="19.5" thickBot="1" x14ac:dyDescent="0.35">
      <c r="B34" s="224"/>
      <c r="C34" s="156"/>
      <c r="D34" s="199"/>
      <c r="E34" s="209"/>
      <c r="F34" s="210"/>
      <c r="G34" s="405"/>
      <c r="H34" s="323"/>
      <c r="I34" s="225" t="s">
        <v>373</v>
      </c>
      <c r="J34" s="234"/>
      <c r="K34" s="200"/>
      <c r="L34" s="146"/>
    </row>
    <row r="35" spans="2:12" x14ac:dyDescent="0.3">
      <c r="B35" s="203">
        <f>SUM(D31,F31,F36,D36,H31,H36,J31,J36,L31,L36,J45)</f>
        <v>103</v>
      </c>
      <c r="C35" s="205"/>
      <c r="D35" s="206"/>
      <c r="E35" s="212"/>
      <c r="F35" s="213"/>
      <c r="G35" s="402"/>
      <c r="H35" s="212"/>
      <c r="I35" s="238" t="s">
        <v>374</v>
      </c>
      <c r="J35" s="307"/>
      <c r="K35" s="149"/>
      <c r="L35" s="150"/>
    </row>
    <row r="36" spans="2:12" ht="21.75" thickBot="1" x14ac:dyDescent="0.3">
      <c r="B36" s="243"/>
      <c r="C36" s="113" t="s">
        <v>11</v>
      </c>
      <c r="D36" s="53"/>
      <c r="E36" s="63" t="s">
        <v>11</v>
      </c>
      <c r="F36" s="11"/>
      <c r="G36" s="113" t="s">
        <v>11</v>
      </c>
      <c r="H36" s="11"/>
      <c r="I36" s="112" t="s">
        <v>11</v>
      </c>
      <c r="J36" s="11">
        <v>25</v>
      </c>
      <c r="K36" s="68" t="s">
        <v>11</v>
      </c>
      <c r="L36" s="8"/>
    </row>
    <row r="37" spans="2:12" ht="19.5" thickTop="1" x14ac:dyDescent="0.25">
      <c r="B37" s="243"/>
      <c r="C37" s="341"/>
      <c r="D37" s="342"/>
      <c r="E37" s="360"/>
      <c r="F37" s="398"/>
      <c r="G37" s="260"/>
      <c r="H37" s="299"/>
      <c r="I37" s="392" t="s">
        <v>420</v>
      </c>
      <c r="J37" s="393"/>
      <c r="K37" s="271"/>
      <c r="L37" s="272"/>
    </row>
    <row r="38" spans="2:12" x14ac:dyDescent="0.25">
      <c r="B38" s="243"/>
      <c r="C38" s="156"/>
      <c r="D38" s="199"/>
      <c r="E38" s="151"/>
      <c r="F38" s="152"/>
      <c r="G38" s="200"/>
      <c r="H38" s="161"/>
      <c r="I38" s="225"/>
      <c r="J38" s="234"/>
      <c r="K38" s="200"/>
      <c r="L38" s="146"/>
    </row>
    <row r="39" spans="2:12" x14ac:dyDescent="0.25">
      <c r="B39" s="243"/>
      <c r="C39" s="156"/>
      <c r="D39" s="199"/>
      <c r="E39" s="151"/>
      <c r="F39" s="152"/>
      <c r="G39" s="200"/>
      <c r="H39" s="161"/>
      <c r="I39" s="225" t="s">
        <v>320</v>
      </c>
      <c r="J39" s="234"/>
      <c r="K39" s="200"/>
      <c r="L39" s="146"/>
    </row>
    <row r="40" spans="2:12" x14ac:dyDescent="0.3">
      <c r="B40" s="243"/>
      <c r="C40" s="205"/>
      <c r="D40" s="206"/>
      <c r="E40" s="207"/>
      <c r="F40" s="208"/>
      <c r="G40" s="214"/>
      <c r="H40" s="328"/>
      <c r="I40" s="225"/>
      <c r="J40" s="234"/>
      <c r="K40" s="214"/>
      <c r="L40" s="150"/>
    </row>
    <row r="41" spans="2:12" ht="21.75" thickBot="1" x14ac:dyDescent="0.3">
      <c r="B41" s="204"/>
      <c r="C41" s="113" t="s">
        <v>11</v>
      </c>
      <c r="D41" s="71"/>
      <c r="E41" s="111" t="s">
        <v>11</v>
      </c>
      <c r="F41" s="24"/>
      <c r="G41" s="112" t="s">
        <v>11</v>
      </c>
      <c r="H41" s="65"/>
      <c r="I41" s="225" t="s">
        <v>421</v>
      </c>
      <c r="J41" s="234"/>
      <c r="K41" s="112" t="s">
        <v>11</v>
      </c>
      <c r="L41" s="66"/>
    </row>
    <row r="42" spans="2:12" ht="19.5" customHeight="1" thickTop="1" x14ac:dyDescent="0.25">
      <c r="B42" s="222" t="s">
        <v>15</v>
      </c>
      <c r="C42" s="341"/>
      <c r="D42" s="342"/>
      <c r="E42" s="360"/>
      <c r="F42" s="398"/>
      <c r="G42" s="260"/>
      <c r="H42" s="299"/>
      <c r="I42" s="225"/>
      <c r="J42" s="234"/>
      <c r="K42" s="271"/>
      <c r="L42" s="272"/>
    </row>
    <row r="43" spans="2:12" x14ac:dyDescent="0.25">
      <c r="B43" s="223"/>
      <c r="C43" s="156"/>
      <c r="D43" s="199"/>
      <c r="E43" s="151"/>
      <c r="F43" s="152"/>
      <c r="G43" s="200"/>
      <c r="H43" s="161"/>
      <c r="I43" s="602" t="s">
        <v>328</v>
      </c>
      <c r="J43" s="306"/>
      <c r="K43" s="200"/>
      <c r="L43" s="146"/>
    </row>
    <row r="44" spans="2:12" x14ac:dyDescent="0.25">
      <c r="B44" s="223"/>
      <c r="C44" s="156"/>
      <c r="D44" s="199"/>
      <c r="E44" s="151"/>
      <c r="F44" s="152"/>
      <c r="G44" s="200"/>
      <c r="H44" s="161"/>
      <c r="I44" s="602"/>
      <c r="J44" s="306"/>
      <c r="K44" s="200"/>
      <c r="L44" s="146"/>
    </row>
    <row r="45" spans="2:12" x14ac:dyDescent="0.3">
      <c r="B45" s="223"/>
      <c r="C45" s="205"/>
      <c r="D45" s="206"/>
      <c r="E45" s="207"/>
      <c r="F45" s="208"/>
      <c r="G45" s="214"/>
      <c r="H45" s="328"/>
      <c r="I45" s="600" t="s">
        <v>11</v>
      </c>
      <c r="J45" s="567">
        <v>36</v>
      </c>
      <c r="K45" s="214"/>
      <c r="L45" s="150"/>
    </row>
    <row r="46" spans="2:12" ht="21.75" thickBot="1" x14ac:dyDescent="0.3">
      <c r="B46" s="223"/>
      <c r="C46" s="57" t="s">
        <v>11</v>
      </c>
      <c r="D46" s="71"/>
      <c r="E46" s="55" t="s">
        <v>11</v>
      </c>
      <c r="F46" s="24"/>
      <c r="G46" s="38" t="s">
        <v>11</v>
      </c>
      <c r="H46" s="65"/>
      <c r="I46" s="601"/>
      <c r="J46" s="568"/>
      <c r="K46" s="38" t="s">
        <v>11</v>
      </c>
      <c r="L46" s="66"/>
    </row>
    <row r="47" spans="2:12" ht="19.5" thickTop="1" x14ac:dyDescent="0.3">
      <c r="B47" s="223"/>
      <c r="C47" s="156"/>
      <c r="D47" s="199"/>
      <c r="E47" s="262"/>
      <c r="F47" s="154"/>
      <c r="G47" s="400"/>
      <c r="H47" s="401"/>
      <c r="I47" s="397"/>
      <c r="J47" s="270"/>
      <c r="K47" s="345"/>
      <c r="L47" s="346"/>
    </row>
    <row r="48" spans="2:12" x14ac:dyDescent="0.3">
      <c r="B48" s="223"/>
      <c r="C48" s="156"/>
      <c r="D48" s="199"/>
      <c r="E48" s="151"/>
      <c r="F48" s="152"/>
      <c r="G48" s="156"/>
      <c r="H48" s="152"/>
      <c r="I48" s="179"/>
      <c r="J48" s="148"/>
      <c r="K48" s="156"/>
      <c r="L48" s="152"/>
    </row>
    <row r="49" spans="2:12" ht="19.5" thickBot="1" x14ac:dyDescent="0.35">
      <c r="B49" s="224"/>
      <c r="C49" s="156"/>
      <c r="D49" s="199"/>
      <c r="E49" s="151"/>
      <c r="F49" s="152"/>
      <c r="G49" s="156"/>
      <c r="H49" s="152"/>
      <c r="I49" s="179"/>
      <c r="J49" s="148"/>
      <c r="K49" s="156"/>
      <c r="L49" s="152"/>
    </row>
    <row r="50" spans="2:12" x14ac:dyDescent="0.3">
      <c r="B50" s="203">
        <f>SUM(D46,F46,H46,L46,L51,J51,H51,F51,D51,J45)</f>
        <v>36</v>
      </c>
      <c r="C50" s="205"/>
      <c r="D50" s="206"/>
      <c r="E50" s="207"/>
      <c r="F50" s="208"/>
      <c r="G50" s="217"/>
      <c r="H50" s="213"/>
      <c r="I50" s="396"/>
      <c r="J50" s="150"/>
      <c r="K50" s="217"/>
      <c r="L50" s="213"/>
    </row>
    <row r="51" spans="2:12" ht="21.75" thickBot="1" x14ac:dyDescent="0.3">
      <c r="B51" s="204"/>
      <c r="C51" s="57" t="s">
        <v>11</v>
      </c>
      <c r="D51" s="53"/>
      <c r="E51" s="63" t="s">
        <v>11</v>
      </c>
      <c r="F51" s="11"/>
      <c r="G51" s="57" t="s">
        <v>11</v>
      </c>
      <c r="H51" s="12"/>
      <c r="I51" s="57" t="s">
        <v>11</v>
      </c>
      <c r="J51" s="12"/>
      <c r="K51" s="57" t="s">
        <v>11</v>
      </c>
      <c r="L51" s="11"/>
    </row>
    <row r="52" spans="2:12" ht="20.25" thickTop="1" thickBot="1" x14ac:dyDescent="0.3">
      <c r="B52" s="5"/>
      <c r="C52" s="19"/>
      <c r="D52" s="19"/>
      <c r="E52" s="20"/>
      <c r="F52" s="21"/>
      <c r="G52" s="20"/>
      <c r="H52" s="21"/>
      <c r="I52" s="20"/>
      <c r="J52" s="21"/>
      <c r="K52" s="20"/>
      <c r="L52" s="21"/>
    </row>
    <row r="53" spans="2:12" ht="37.5" thickTop="1" thickBot="1" x14ac:dyDescent="0.3">
      <c r="B53" s="290">
        <f>B3+1</f>
        <v>45097</v>
      </c>
      <c r="C53" s="291"/>
      <c r="D53" s="291"/>
      <c r="E53" s="291"/>
      <c r="F53" s="291"/>
      <c r="G53" s="291"/>
      <c r="H53" s="291"/>
      <c r="I53" s="291"/>
      <c r="J53" s="291"/>
      <c r="K53" s="291"/>
      <c r="L53" s="292"/>
    </row>
    <row r="54" spans="2:12" ht="30" customHeight="1" thickTop="1" thickBot="1" x14ac:dyDescent="0.3">
      <c r="B54" s="277" t="s">
        <v>0</v>
      </c>
      <c r="C54" s="278"/>
      <c r="D54" s="279"/>
      <c r="E54" s="280" t="s">
        <v>1</v>
      </c>
      <c r="F54" s="281"/>
      <c r="G54" s="282" t="s">
        <v>2</v>
      </c>
      <c r="H54" s="283"/>
      <c r="I54" s="284" t="s">
        <v>3</v>
      </c>
      <c r="J54" s="285"/>
      <c r="K54" s="286" t="s">
        <v>4</v>
      </c>
      <c r="L54" s="287"/>
    </row>
    <row r="55" spans="2:12" ht="54" thickTop="1" thickBot="1" x14ac:dyDescent="0.3">
      <c r="B55" s="73" t="s">
        <v>16</v>
      </c>
      <c r="C55" s="267" t="s">
        <v>6</v>
      </c>
      <c r="D55" s="385"/>
      <c r="E55" s="385"/>
      <c r="F55" s="268"/>
      <c r="G55" s="267" t="s">
        <v>7</v>
      </c>
      <c r="H55" s="268"/>
      <c r="I55" s="267" t="s">
        <v>8</v>
      </c>
      <c r="J55" s="268"/>
      <c r="K55" s="267" t="s">
        <v>9</v>
      </c>
      <c r="L55" s="268"/>
    </row>
    <row r="56" spans="2:12" ht="19.5" customHeight="1" thickTop="1" x14ac:dyDescent="0.25">
      <c r="B56" s="373" t="s">
        <v>10</v>
      </c>
      <c r="C56" s="169"/>
      <c r="D56" s="170"/>
      <c r="E56" s="386"/>
      <c r="F56" s="387"/>
      <c r="G56" s="144"/>
      <c r="H56" s="146"/>
      <c r="I56" s="200"/>
      <c r="J56" s="144"/>
      <c r="K56" s="163"/>
      <c r="L56" s="164"/>
    </row>
    <row r="57" spans="2:12" x14ac:dyDescent="0.25">
      <c r="B57" s="373"/>
      <c r="C57" s="169"/>
      <c r="D57" s="170"/>
      <c r="E57" s="383"/>
      <c r="F57" s="388"/>
      <c r="G57" s="144"/>
      <c r="H57" s="146"/>
      <c r="I57" s="416"/>
      <c r="J57" s="379"/>
      <c r="K57" s="200"/>
      <c r="L57" s="161"/>
    </row>
    <row r="58" spans="2:12" ht="18.75" customHeight="1" x14ac:dyDescent="0.25">
      <c r="B58" s="373"/>
      <c r="C58" s="169"/>
      <c r="D58" s="170"/>
      <c r="E58" s="383"/>
      <c r="F58" s="388"/>
      <c r="G58" s="144"/>
      <c r="H58" s="146"/>
      <c r="I58" s="571"/>
      <c r="J58" s="371"/>
      <c r="K58" s="200"/>
      <c r="L58" s="161"/>
    </row>
    <row r="59" spans="2:12" x14ac:dyDescent="0.3">
      <c r="B59" s="373"/>
      <c r="C59" s="171"/>
      <c r="D59" s="172"/>
      <c r="E59" s="389"/>
      <c r="F59" s="390"/>
      <c r="G59" s="149"/>
      <c r="H59" s="150"/>
      <c r="I59" s="422"/>
      <c r="J59" s="380"/>
      <c r="K59" s="167"/>
      <c r="L59" s="273"/>
    </row>
    <row r="60" spans="2:12" ht="21.75" thickBot="1" x14ac:dyDescent="0.3">
      <c r="B60" s="373"/>
      <c r="C60" s="52" t="s">
        <v>11</v>
      </c>
      <c r="D60" s="54"/>
      <c r="E60" s="63" t="s">
        <v>11</v>
      </c>
      <c r="F60" s="64"/>
      <c r="G60" s="55" t="s">
        <v>11</v>
      </c>
      <c r="H60" s="24"/>
      <c r="I60" s="38" t="s">
        <v>11</v>
      </c>
      <c r="J60" s="24"/>
      <c r="K60" s="38" t="s">
        <v>11</v>
      </c>
      <c r="L60" s="65"/>
    </row>
    <row r="61" spans="2:12" ht="19.5" customHeight="1" thickTop="1" x14ac:dyDescent="0.25">
      <c r="B61" s="373"/>
      <c r="C61" s="394"/>
      <c r="D61" s="395"/>
      <c r="E61" s="383"/>
      <c r="F61" s="384"/>
      <c r="G61" s="392" t="s">
        <v>415</v>
      </c>
      <c r="H61" s="393"/>
      <c r="I61" s="175"/>
      <c r="J61" s="178"/>
      <c r="K61" s="175"/>
      <c r="L61" s="164"/>
    </row>
    <row r="62" spans="2:12" x14ac:dyDescent="0.25">
      <c r="B62" s="373"/>
      <c r="C62" s="369"/>
      <c r="D62" s="370"/>
      <c r="E62" s="383"/>
      <c r="F62" s="384"/>
      <c r="G62" s="225"/>
      <c r="H62" s="234"/>
      <c r="I62" s="200"/>
      <c r="J62" s="146"/>
      <c r="K62" s="200"/>
      <c r="L62" s="161"/>
    </row>
    <row r="63" spans="2:12" ht="9" customHeight="1" thickBot="1" x14ac:dyDescent="0.3">
      <c r="B63" s="374"/>
      <c r="C63" s="169"/>
      <c r="D63" s="170"/>
      <c r="E63" s="383"/>
      <c r="F63" s="384"/>
      <c r="G63" s="225"/>
      <c r="H63" s="234"/>
      <c r="I63" s="200"/>
      <c r="J63" s="146"/>
      <c r="K63" s="200"/>
      <c r="L63" s="161"/>
    </row>
    <row r="64" spans="2:12" x14ac:dyDescent="0.25">
      <c r="B64" s="365">
        <f>SUM(D60,F60,F65,D65,H60,J60,J65,H67,L60,L65)</f>
        <v>30</v>
      </c>
      <c r="C64" s="171"/>
      <c r="D64" s="172"/>
      <c r="E64" s="56"/>
      <c r="F64" s="56"/>
      <c r="G64" s="251" t="s">
        <v>312</v>
      </c>
      <c r="H64" s="233"/>
      <c r="I64" s="298"/>
      <c r="J64" s="168"/>
      <c r="K64" s="167"/>
      <c r="L64" s="273"/>
    </row>
    <row r="65" spans="2:12" ht="61.5" customHeight="1" thickBot="1" x14ac:dyDescent="0.3">
      <c r="B65" s="381"/>
      <c r="C65" s="55" t="s">
        <v>11</v>
      </c>
      <c r="D65" s="72"/>
      <c r="E65" s="52" t="s">
        <v>11</v>
      </c>
      <c r="F65" s="11"/>
      <c r="G65" s="225" t="s">
        <v>429</v>
      </c>
      <c r="H65" s="234"/>
      <c r="I65" s="22" t="s">
        <v>11</v>
      </c>
      <c r="J65" s="11"/>
      <c r="K65" s="38" t="s">
        <v>11</v>
      </c>
      <c r="L65" s="75"/>
    </row>
    <row r="66" spans="2:12" ht="45" customHeight="1" thickTop="1" x14ac:dyDescent="0.25">
      <c r="B66" s="372" t="s">
        <v>12</v>
      </c>
      <c r="C66" s="255" t="s">
        <v>338</v>
      </c>
      <c r="D66" s="570"/>
      <c r="E66" s="588"/>
      <c r="F66" s="589"/>
      <c r="G66" s="514" t="s">
        <v>414</v>
      </c>
      <c r="H66" s="590"/>
      <c r="I66" s="253" t="s">
        <v>327</v>
      </c>
      <c r="J66" s="452"/>
      <c r="K66" s="591"/>
      <c r="L66" s="155"/>
    </row>
    <row r="67" spans="2:12" ht="21.75" customHeight="1" x14ac:dyDescent="0.25">
      <c r="B67" s="373"/>
      <c r="C67" s="592" t="s">
        <v>339</v>
      </c>
      <c r="D67" s="593"/>
      <c r="E67" s="594"/>
      <c r="F67" s="332"/>
      <c r="G67" s="596" t="s">
        <v>11</v>
      </c>
      <c r="H67" s="578">
        <v>30</v>
      </c>
      <c r="I67" s="225" t="s">
        <v>320</v>
      </c>
      <c r="J67" s="252"/>
      <c r="K67" s="151"/>
      <c r="L67" s="219"/>
    </row>
    <row r="68" spans="2:12" ht="18.75" customHeight="1" x14ac:dyDescent="0.25">
      <c r="B68" s="373"/>
      <c r="C68" s="584" t="s">
        <v>340</v>
      </c>
      <c r="D68" s="585"/>
      <c r="E68" s="586"/>
      <c r="F68" s="587"/>
      <c r="G68" s="596"/>
      <c r="H68" s="578"/>
      <c r="I68" s="225" t="s">
        <v>246</v>
      </c>
      <c r="J68" s="252"/>
      <c r="K68" s="151"/>
      <c r="L68" s="219"/>
    </row>
    <row r="69" spans="2:12" ht="18.75" customHeight="1" x14ac:dyDescent="0.25">
      <c r="B69" s="373"/>
      <c r="C69" s="514" t="s">
        <v>341</v>
      </c>
      <c r="D69" s="590"/>
      <c r="E69" s="595"/>
      <c r="F69" s="482"/>
      <c r="G69" s="596"/>
      <c r="H69" s="578"/>
      <c r="I69" s="238" t="s">
        <v>328</v>
      </c>
      <c r="J69" s="307"/>
      <c r="K69" s="207"/>
      <c r="L69" s="289"/>
    </row>
    <row r="70" spans="2:12" ht="18.75" customHeight="1" thickBot="1" x14ac:dyDescent="0.3">
      <c r="B70" s="373"/>
      <c r="C70" s="76" t="s">
        <v>11</v>
      </c>
      <c r="D70" s="71">
        <v>67</v>
      </c>
      <c r="E70" s="70" t="s">
        <v>11</v>
      </c>
      <c r="F70" s="59"/>
      <c r="G70" s="597"/>
      <c r="H70" s="579"/>
      <c r="I70" s="112" t="s">
        <v>11</v>
      </c>
      <c r="J70" s="65">
        <v>36</v>
      </c>
      <c r="K70" s="38" t="s">
        <v>11</v>
      </c>
      <c r="L70" s="24"/>
    </row>
    <row r="71" spans="2:12" ht="19.5" thickTop="1" x14ac:dyDescent="0.25">
      <c r="B71" s="373"/>
      <c r="C71" s="151"/>
      <c r="D71" s="199"/>
      <c r="E71" s="151"/>
      <c r="F71" s="151"/>
      <c r="G71" s="160"/>
      <c r="H71" s="311"/>
      <c r="I71" s="260"/>
      <c r="J71" s="299"/>
      <c r="K71" s="221"/>
      <c r="L71" s="154"/>
    </row>
    <row r="72" spans="2:12" x14ac:dyDescent="0.25">
      <c r="B72" s="373"/>
      <c r="C72" s="151"/>
      <c r="D72" s="199"/>
      <c r="E72" s="324"/>
      <c r="F72" s="219"/>
      <c r="G72" s="144"/>
      <c r="H72" s="146"/>
      <c r="I72" s="200"/>
      <c r="J72" s="161"/>
      <c r="K72" s="151"/>
      <c r="L72" s="152"/>
    </row>
    <row r="73" spans="2:12" ht="19.5" customHeight="1" thickBot="1" x14ac:dyDescent="0.3">
      <c r="B73" s="374"/>
      <c r="C73" s="151"/>
      <c r="D73" s="199"/>
      <c r="E73" s="324"/>
      <c r="F73" s="219"/>
      <c r="G73" s="144"/>
      <c r="H73" s="146"/>
      <c r="I73" s="200"/>
      <c r="J73" s="161"/>
      <c r="K73" s="151"/>
      <c r="L73" s="152"/>
    </row>
    <row r="74" spans="2:12" x14ac:dyDescent="0.3">
      <c r="B74" s="365">
        <f>SUM(D70,D75,F70,F75,H70,H75,J70,J75,L70,L75,H67)</f>
        <v>133</v>
      </c>
      <c r="C74" s="207"/>
      <c r="D74" s="206"/>
      <c r="E74" s="357"/>
      <c r="F74" s="289"/>
      <c r="G74" s="149"/>
      <c r="H74" s="150"/>
      <c r="I74" s="214"/>
      <c r="J74" s="328"/>
      <c r="K74" s="212"/>
      <c r="L74" s="213"/>
    </row>
    <row r="75" spans="2:12" ht="21.75" thickBot="1" x14ac:dyDescent="0.3">
      <c r="B75" s="366"/>
      <c r="C75" s="70" t="s">
        <v>11</v>
      </c>
      <c r="D75" s="77"/>
      <c r="E75" s="70" t="s">
        <v>11</v>
      </c>
      <c r="F75" s="58"/>
      <c r="G75" s="57" t="s">
        <v>11</v>
      </c>
      <c r="H75" s="78"/>
      <c r="I75" s="57" t="s">
        <v>11</v>
      </c>
      <c r="J75" s="79"/>
      <c r="K75" s="70" t="s">
        <v>11</v>
      </c>
      <c r="L75" s="58"/>
    </row>
    <row r="76" spans="2:12" ht="27.75" thickTop="1" thickBot="1" x14ac:dyDescent="0.3">
      <c r="B76" s="353" t="s">
        <v>13</v>
      </c>
      <c r="C76" s="354"/>
      <c r="D76" s="354"/>
      <c r="E76" s="354"/>
      <c r="F76" s="354"/>
      <c r="G76" s="354"/>
      <c r="H76" s="354"/>
      <c r="I76" s="354"/>
      <c r="J76" s="354"/>
      <c r="K76" s="354"/>
      <c r="L76" s="355"/>
    </row>
    <row r="77" spans="2:12" ht="19.5" customHeight="1" thickTop="1" x14ac:dyDescent="0.3">
      <c r="B77" s="223" t="s">
        <v>14</v>
      </c>
      <c r="C77" s="156"/>
      <c r="D77" s="199"/>
      <c r="E77" s="262"/>
      <c r="F77" s="155"/>
      <c r="G77" s="163"/>
      <c r="H77" s="164"/>
      <c r="I77" s="253" t="s">
        <v>377</v>
      </c>
      <c r="J77" s="452"/>
      <c r="K77" s="147"/>
      <c r="L77" s="297"/>
    </row>
    <row r="78" spans="2:12" x14ac:dyDescent="0.3">
      <c r="B78" s="223"/>
      <c r="C78" s="156"/>
      <c r="D78" s="199"/>
      <c r="E78" s="324"/>
      <c r="F78" s="219"/>
      <c r="G78" s="160"/>
      <c r="H78" s="161"/>
      <c r="I78" s="225" t="s">
        <v>100</v>
      </c>
      <c r="J78" s="252"/>
      <c r="K78" s="147"/>
      <c r="L78" s="297"/>
    </row>
    <row r="79" spans="2:12" ht="18.75" customHeight="1" x14ac:dyDescent="0.3">
      <c r="B79" s="223"/>
      <c r="C79" s="156"/>
      <c r="D79" s="199"/>
      <c r="E79" s="324"/>
      <c r="F79" s="219"/>
      <c r="G79" s="160"/>
      <c r="H79" s="161"/>
      <c r="I79" s="225" t="s">
        <v>373</v>
      </c>
      <c r="J79" s="252"/>
      <c r="K79" s="147"/>
      <c r="L79" s="297"/>
    </row>
    <row r="80" spans="2:12" ht="18.75" customHeight="1" x14ac:dyDescent="0.3">
      <c r="B80" s="223"/>
      <c r="C80" s="205"/>
      <c r="D80" s="206"/>
      <c r="E80" s="357"/>
      <c r="F80" s="289"/>
      <c r="G80" s="298"/>
      <c r="H80" s="273"/>
      <c r="I80" s="238" t="s">
        <v>376</v>
      </c>
      <c r="J80" s="307"/>
      <c r="K80" s="149"/>
      <c r="L80" s="328"/>
    </row>
    <row r="81" spans="2:12" ht="21.75" thickBot="1" x14ac:dyDescent="0.3">
      <c r="B81" s="223"/>
      <c r="C81" s="22" t="s">
        <v>11</v>
      </c>
      <c r="D81" s="53"/>
      <c r="E81" s="52" t="s">
        <v>11</v>
      </c>
      <c r="F81" s="12"/>
      <c r="G81" s="22" t="s">
        <v>11</v>
      </c>
      <c r="H81" s="106"/>
      <c r="I81" s="57" t="s">
        <v>11</v>
      </c>
      <c r="J81" s="59">
        <v>25</v>
      </c>
      <c r="K81" s="22" t="s">
        <v>11</v>
      </c>
      <c r="L81" s="102"/>
    </row>
    <row r="82" spans="2:12" ht="19.5" thickTop="1" x14ac:dyDescent="0.3">
      <c r="B82" s="223"/>
      <c r="C82" s="341"/>
      <c r="D82" s="342"/>
      <c r="E82" s="360"/>
      <c r="F82" s="361"/>
      <c r="G82" s="392" t="s">
        <v>415</v>
      </c>
      <c r="H82" s="393"/>
      <c r="I82" s="581"/>
      <c r="J82" s="582"/>
      <c r="K82" s="269"/>
      <c r="L82" s="583"/>
    </row>
    <row r="83" spans="2:12" x14ac:dyDescent="0.3">
      <c r="B83" s="223"/>
      <c r="C83" s="156"/>
      <c r="D83" s="199"/>
      <c r="E83" s="151"/>
      <c r="F83" s="219"/>
      <c r="G83" s="225"/>
      <c r="H83" s="234"/>
      <c r="I83" s="580"/>
      <c r="J83" s="332"/>
      <c r="K83" s="147"/>
      <c r="L83" s="297"/>
    </row>
    <row r="84" spans="2:12" ht="19.5" thickBot="1" x14ac:dyDescent="0.35">
      <c r="B84" s="224"/>
      <c r="C84" s="156"/>
      <c r="D84" s="199"/>
      <c r="E84" s="151"/>
      <c r="F84" s="219"/>
      <c r="G84" s="225"/>
      <c r="H84" s="234"/>
      <c r="I84" s="580"/>
      <c r="J84" s="332"/>
      <c r="K84" s="147"/>
      <c r="L84" s="297"/>
    </row>
    <row r="85" spans="2:12" x14ac:dyDescent="0.3">
      <c r="B85" s="203">
        <f>SUM(D81,F81,H81,J81,L81,L86,J86,H86,F86,D86,H88)</f>
        <v>55</v>
      </c>
      <c r="C85" s="205"/>
      <c r="D85" s="206"/>
      <c r="E85" s="207"/>
      <c r="F85" s="289"/>
      <c r="G85" s="251" t="s">
        <v>312</v>
      </c>
      <c r="H85" s="252"/>
      <c r="I85" s="171"/>
      <c r="J85" s="237"/>
      <c r="K85" s="396"/>
      <c r="L85" s="328"/>
    </row>
    <row r="86" spans="2:12" ht="57.75" customHeight="1" thickBot="1" x14ac:dyDescent="0.3">
      <c r="B86" s="204"/>
      <c r="C86" s="22" t="s">
        <v>11</v>
      </c>
      <c r="D86" s="53"/>
      <c r="E86" s="52" t="s">
        <v>11</v>
      </c>
      <c r="F86" s="74"/>
      <c r="G86" s="251" t="s">
        <v>419</v>
      </c>
      <c r="H86" s="252"/>
      <c r="I86" s="70" t="s">
        <v>11</v>
      </c>
      <c r="J86" s="12"/>
      <c r="K86" s="22" t="s">
        <v>11</v>
      </c>
      <c r="L86" s="11"/>
    </row>
    <row r="87" spans="2:12" ht="19.5" customHeight="1" thickTop="1" x14ac:dyDescent="0.3">
      <c r="B87" s="222" t="s">
        <v>15</v>
      </c>
      <c r="C87" s="341"/>
      <c r="D87" s="342"/>
      <c r="E87" s="343"/>
      <c r="F87" s="344"/>
      <c r="G87" s="572" t="s">
        <v>414</v>
      </c>
      <c r="H87" s="573"/>
      <c r="I87" s="144"/>
      <c r="J87" s="311"/>
      <c r="K87" s="260"/>
      <c r="L87" s="183"/>
    </row>
    <row r="88" spans="2:12" x14ac:dyDescent="0.3">
      <c r="B88" s="223"/>
      <c r="C88" s="156"/>
      <c r="D88" s="199"/>
      <c r="E88" s="322"/>
      <c r="F88" s="209"/>
      <c r="G88" s="558" t="s">
        <v>11</v>
      </c>
      <c r="H88" s="578">
        <v>30</v>
      </c>
      <c r="I88" s="144"/>
      <c r="J88" s="146"/>
      <c r="K88" s="200"/>
      <c r="L88" s="146"/>
    </row>
    <row r="89" spans="2:12" x14ac:dyDescent="0.3">
      <c r="B89" s="223"/>
      <c r="C89" s="156"/>
      <c r="D89" s="199"/>
      <c r="E89" s="322"/>
      <c r="F89" s="209"/>
      <c r="G89" s="558"/>
      <c r="H89" s="578"/>
      <c r="I89" s="144"/>
      <c r="J89" s="146"/>
      <c r="K89" s="200"/>
      <c r="L89" s="146"/>
    </row>
    <row r="90" spans="2:12" ht="14.25" customHeight="1" thickBot="1" x14ac:dyDescent="0.35">
      <c r="B90" s="223"/>
      <c r="C90" s="574"/>
      <c r="D90" s="575"/>
      <c r="E90" s="325"/>
      <c r="F90" s="212"/>
      <c r="G90" s="558"/>
      <c r="H90" s="578"/>
      <c r="I90" s="145"/>
      <c r="J90" s="168"/>
      <c r="K90" s="167"/>
      <c r="L90" s="168"/>
    </row>
    <row r="91" spans="2:12" ht="21.75" hidden="1" thickBot="1" x14ac:dyDescent="0.3">
      <c r="B91" s="223"/>
      <c r="C91" s="57" t="s">
        <v>11</v>
      </c>
      <c r="D91" s="71"/>
      <c r="E91" s="70" t="s">
        <v>11</v>
      </c>
      <c r="F91" s="88"/>
      <c r="G91" s="566"/>
      <c r="H91" s="579"/>
      <c r="I91" s="52" t="s">
        <v>11</v>
      </c>
      <c r="J91" s="14"/>
      <c r="K91" s="57" t="s">
        <v>11</v>
      </c>
      <c r="L91" s="58"/>
    </row>
    <row r="92" spans="2:12" ht="19.5" thickTop="1" x14ac:dyDescent="0.25">
      <c r="B92" s="223"/>
      <c r="C92" s="347"/>
      <c r="D92" s="348"/>
      <c r="E92" s="576"/>
      <c r="F92" s="577"/>
      <c r="G92" s="221"/>
      <c r="H92" s="155"/>
      <c r="I92" s="162"/>
      <c r="J92" s="162"/>
      <c r="K92" s="345"/>
      <c r="L92" s="346"/>
    </row>
    <row r="93" spans="2:12" x14ac:dyDescent="0.25">
      <c r="B93" s="223"/>
      <c r="C93" s="156"/>
      <c r="D93" s="199"/>
      <c r="E93" s="151"/>
      <c r="F93" s="219"/>
      <c r="G93" s="151"/>
      <c r="H93" s="219"/>
      <c r="I93" s="169"/>
      <c r="J93" s="332"/>
      <c r="K93" s="151"/>
      <c r="L93" s="152"/>
    </row>
    <row r="94" spans="2:12" ht="19.5" thickBot="1" x14ac:dyDescent="0.3">
      <c r="B94" s="224"/>
      <c r="C94" s="156"/>
      <c r="D94" s="199"/>
      <c r="E94" s="151"/>
      <c r="F94" s="219"/>
      <c r="G94" s="151"/>
      <c r="H94" s="219"/>
      <c r="I94" s="144"/>
      <c r="J94" s="161"/>
      <c r="K94" s="151"/>
      <c r="L94" s="152"/>
    </row>
    <row r="95" spans="2:12" x14ac:dyDescent="0.3">
      <c r="B95" s="203">
        <f>SUM(D91,D96,F96,F91,H91,H96,J96,J91,L91,L96,H88)</f>
        <v>30</v>
      </c>
      <c r="C95" s="205"/>
      <c r="D95" s="206"/>
      <c r="E95" s="207"/>
      <c r="F95" s="289"/>
      <c r="G95" s="207"/>
      <c r="H95" s="289"/>
      <c r="I95" s="145"/>
      <c r="J95" s="273"/>
      <c r="K95" s="212"/>
      <c r="L95" s="213"/>
    </row>
    <row r="96" spans="2:12" ht="21.75" thickBot="1" x14ac:dyDescent="0.3">
      <c r="B96" s="204"/>
      <c r="C96" s="57" t="s">
        <v>11</v>
      </c>
      <c r="D96" s="77"/>
      <c r="E96" s="70" t="s">
        <v>11</v>
      </c>
      <c r="F96" s="79"/>
      <c r="G96" s="76" t="s">
        <v>11</v>
      </c>
      <c r="H96" s="12"/>
      <c r="I96" s="57" t="s">
        <v>11</v>
      </c>
      <c r="J96" s="79"/>
      <c r="K96" s="76" t="s">
        <v>11</v>
      </c>
      <c r="L96" s="11"/>
    </row>
    <row r="97" spans="2:12" ht="20.25" thickTop="1" thickBot="1" x14ac:dyDescent="0.3">
      <c r="B97" s="5"/>
      <c r="C97" s="19"/>
      <c r="D97" s="19"/>
      <c r="E97" s="20"/>
      <c r="F97" s="21"/>
      <c r="G97" s="20"/>
      <c r="H97" s="21"/>
      <c r="I97" s="20"/>
      <c r="J97" s="21"/>
      <c r="K97" s="20"/>
      <c r="L97" s="21"/>
    </row>
    <row r="98" spans="2:12" ht="37.5" thickTop="1" thickBot="1" x14ac:dyDescent="0.3">
      <c r="B98" s="290">
        <f>B3+2</f>
        <v>45098</v>
      </c>
      <c r="C98" s="291"/>
      <c r="D98" s="291"/>
      <c r="E98" s="291"/>
      <c r="F98" s="291"/>
      <c r="G98" s="291"/>
      <c r="H98" s="291"/>
      <c r="I98" s="291"/>
      <c r="J98" s="291"/>
      <c r="K98" s="291"/>
      <c r="L98" s="292"/>
    </row>
    <row r="99" spans="2:12" ht="30" customHeight="1" thickTop="1" thickBot="1" x14ac:dyDescent="0.3">
      <c r="B99" s="277" t="s">
        <v>0</v>
      </c>
      <c r="C99" s="278"/>
      <c r="D99" s="279"/>
      <c r="E99" s="280" t="s">
        <v>1</v>
      </c>
      <c r="F99" s="281"/>
      <c r="G99" s="282" t="s">
        <v>2</v>
      </c>
      <c r="H99" s="283"/>
      <c r="I99" s="284" t="s">
        <v>3</v>
      </c>
      <c r="J99" s="285"/>
      <c r="K99" s="286" t="s">
        <v>4</v>
      </c>
      <c r="L99" s="287"/>
    </row>
    <row r="100" spans="2:12" ht="54" thickTop="1" thickBot="1" x14ac:dyDescent="0.3">
      <c r="B100" s="3" t="s">
        <v>16</v>
      </c>
      <c r="C100" s="184" t="s">
        <v>6</v>
      </c>
      <c r="D100" s="185"/>
      <c r="E100" s="185"/>
      <c r="F100" s="186"/>
      <c r="G100" s="184" t="s">
        <v>7</v>
      </c>
      <c r="H100" s="186"/>
      <c r="I100" s="187" t="s">
        <v>8</v>
      </c>
      <c r="J100" s="188"/>
      <c r="K100" s="184" t="s">
        <v>9</v>
      </c>
      <c r="L100" s="186"/>
    </row>
    <row r="101" spans="2:12" ht="19.5" customHeight="1" thickTop="1" x14ac:dyDescent="0.3">
      <c r="B101" s="222" t="s">
        <v>10</v>
      </c>
      <c r="C101" s="416"/>
      <c r="D101" s="170"/>
      <c r="E101" s="269"/>
      <c r="F101" s="270"/>
      <c r="G101" s="547"/>
      <c r="H101" s="583"/>
      <c r="I101" s="255" t="s">
        <v>427</v>
      </c>
      <c r="J101" s="378"/>
      <c r="K101" s="340"/>
      <c r="L101" s="183"/>
    </row>
    <row r="102" spans="2:12" x14ac:dyDescent="0.3">
      <c r="B102" s="223"/>
      <c r="C102" s="416"/>
      <c r="D102" s="170"/>
      <c r="E102" s="147"/>
      <c r="F102" s="148"/>
      <c r="G102" s="338"/>
      <c r="H102" s="146"/>
      <c r="I102" s="225" t="s">
        <v>320</v>
      </c>
      <c r="J102" s="226"/>
      <c r="K102" s="200"/>
      <c r="L102" s="146"/>
    </row>
    <row r="103" spans="2:12" ht="18.75" customHeight="1" x14ac:dyDescent="0.3">
      <c r="B103" s="223"/>
      <c r="C103" s="416"/>
      <c r="D103" s="170"/>
      <c r="E103" s="147"/>
      <c r="F103" s="148"/>
      <c r="G103" s="338"/>
      <c r="H103" s="146"/>
      <c r="I103" s="225" t="s">
        <v>325</v>
      </c>
      <c r="J103" s="234"/>
      <c r="K103" s="200"/>
      <c r="L103" s="146"/>
    </row>
    <row r="104" spans="2:12" x14ac:dyDescent="0.3">
      <c r="B104" s="223"/>
      <c r="C104" s="167"/>
      <c r="D104" s="244"/>
      <c r="E104" s="149"/>
      <c r="F104" s="150"/>
      <c r="G104" s="336"/>
      <c r="H104" s="168"/>
      <c r="I104" s="238" t="s">
        <v>321</v>
      </c>
      <c r="J104" s="564"/>
      <c r="K104" s="167"/>
      <c r="L104" s="168"/>
    </row>
    <row r="105" spans="2:12" ht="21.75" thickBot="1" x14ac:dyDescent="0.3">
      <c r="B105" s="223"/>
      <c r="C105" s="57" t="s">
        <v>11</v>
      </c>
      <c r="D105" s="71"/>
      <c r="E105" s="70" t="s">
        <v>11</v>
      </c>
      <c r="F105" s="59"/>
      <c r="G105" s="57" t="s">
        <v>11</v>
      </c>
      <c r="H105" s="29"/>
      <c r="I105" s="57" t="s">
        <v>11</v>
      </c>
      <c r="J105" s="78">
        <v>42</v>
      </c>
      <c r="K105" s="57" t="s">
        <v>11</v>
      </c>
      <c r="L105" s="59"/>
    </row>
    <row r="106" spans="2:12" ht="19.5" thickTop="1" x14ac:dyDescent="0.3">
      <c r="B106" s="223"/>
      <c r="C106" s="571"/>
      <c r="D106" s="370"/>
      <c r="E106" s="209"/>
      <c r="F106" s="210"/>
      <c r="G106" s="392" t="s">
        <v>424</v>
      </c>
      <c r="H106" s="393"/>
      <c r="I106" s="144"/>
      <c r="J106" s="144"/>
      <c r="K106" s="160"/>
      <c r="L106" s="146"/>
    </row>
    <row r="107" spans="2:12" x14ac:dyDescent="0.25">
      <c r="B107" s="223"/>
      <c r="C107" s="571"/>
      <c r="D107" s="370"/>
      <c r="E107" s="151"/>
      <c r="F107" s="152"/>
      <c r="G107" s="225"/>
      <c r="H107" s="234"/>
      <c r="I107" s="200"/>
      <c r="J107" s="231"/>
      <c r="K107" s="200"/>
      <c r="L107" s="146"/>
    </row>
    <row r="108" spans="2:12" ht="19.5" customHeight="1" thickBot="1" x14ac:dyDescent="0.3">
      <c r="B108" s="224"/>
      <c r="C108" s="416"/>
      <c r="D108" s="170"/>
      <c r="E108" s="151"/>
      <c r="F108" s="152"/>
      <c r="G108" s="225" t="s">
        <v>312</v>
      </c>
      <c r="H108" s="234"/>
      <c r="I108" s="200"/>
      <c r="J108" s="146"/>
      <c r="K108" s="200"/>
      <c r="L108" s="161"/>
    </row>
    <row r="109" spans="2:12" x14ac:dyDescent="0.3">
      <c r="B109" s="203">
        <f>SUM(D105,D110,F105,F110,H110,H105,J105,J110,L105,L110,H114)</f>
        <v>78</v>
      </c>
      <c r="C109" s="167"/>
      <c r="D109" s="244"/>
      <c r="E109" s="207"/>
      <c r="F109" s="208"/>
      <c r="G109" s="225"/>
      <c r="H109" s="234"/>
      <c r="I109" s="167"/>
      <c r="J109" s="337"/>
      <c r="K109" s="214"/>
      <c r="L109" s="150"/>
    </row>
    <row r="110" spans="2:12" ht="21.75" thickBot="1" x14ac:dyDescent="0.3">
      <c r="B110" s="204"/>
      <c r="C110" s="57" t="s">
        <v>11</v>
      </c>
      <c r="D110" s="77"/>
      <c r="E110" s="70" t="s">
        <v>11</v>
      </c>
      <c r="F110" s="58"/>
      <c r="G110" s="225" t="s">
        <v>422</v>
      </c>
      <c r="H110" s="234"/>
      <c r="I110" s="57" t="s">
        <v>11</v>
      </c>
      <c r="J110" s="78"/>
      <c r="K110" s="57" t="s">
        <v>11</v>
      </c>
      <c r="L110" s="58"/>
    </row>
    <row r="111" spans="2:12" ht="19.5" customHeight="1" thickTop="1" x14ac:dyDescent="0.3">
      <c r="B111" s="222" t="s">
        <v>12</v>
      </c>
      <c r="C111" s="255" t="s">
        <v>310</v>
      </c>
      <c r="D111" s="570"/>
      <c r="E111" s="147"/>
      <c r="F111" s="148"/>
      <c r="G111" s="225"/>
      <c r="H111" s="234"/>
      <c r="I111" s="200"/>
      <c r="J111" s="161"/>
      <c r="K111" s="144"/>
      <c r="L111" s="146"/>
    </row>
    <row r="112" spans="2:12" x14ac:dyDescent="0.3">
      <c r="B112" s="223"/>
      <c r="C112" s="225" t="s">
        <v>302</v>
      </c>
      <c r="D112" s="250"/>
      <c r="E112" s="147"/>
      <c r="F112" s="148"/>
      <c r="G112" s="602" t="s">
        <v>423</v>
      </c>
      <c r="H112" s="306"/>
      <c r="I112" s="200"/>
      <c r="J112" s="161"/>
      <c r="K112" s="144"/>
      <c r="L112" s="146"/>
    </row>
    <row r="113" spans="2:12" ht="18.75" customHeight="1" x14ac:dyDescent="0.3">
      <c r="B113" s="223"/>
      <c r="C113" s="225" t="s">
        <v>331</v>
      </c>
      <c r="D113" s="250"/>
      <c r="E113" s="147"/>
      <c r="F113" s="148"/>
      <c r="G113" s="602"/>
      <c r="H113" s="306"/>
      <c r="I113" s="200"/>
      <c r="J113" s="161"/>
      <c r="K113" s="144"/>
      <c r="L113" s="146"/>
    </row>
    <row r="114" spans="2:12" ht="18.75" customHeight="1" x14ac:dyDescent="0.3">
      <c r="B114" s="223"/>
      <c r="C114" s="238" t="s">
        <v>311</v>
      </c>
      <c r="D114" s="257"/>
      <c r="E114" s="149"/>
      <c r="F114" s="150"/>
      <c r="G114" s="600" t="s">
        <v>11</v>
      </c>
      <c r="H114" s="567">
        <v>36</v>
      </c>
      <c r="I114" s="167"/>
      <c r="J114" s="273"/>
      <c r="K114" s="145"/>
      <c r="L114" s="168"/>
    </row>
    <row r="115" spans="2:12" ht="21.75" thickBot="1" x14ac:dyDescent="0.3">
      <c r="B115" s="223"/>
      <c r="C115" s="38" t="s">
        <v>11</v>
      </c>
      <c r="D115" s="72">
        <v>47</v>
      </c>
      <c r="E115" s="55" t="s">
        <v>11</v>
      </c>
      <c r="F115" s="80"/>
      <c r="G115" s="601"/>
      <c r="H115" s="568"/>
      <c r="I115" s="38" t="s">
        <v>11</v>
      </c>
      <c r="J115" s="24"/>
      <c r="K115" s="38" t="s">
        <v>11</v>
      </c>
      <c r="L115" s="24"/>
    </row>
    <row r="116" spans="2:12" ht="19.5" thickTop="1" x14ac:dyDescent="0.25">
      <c r="B116" s="223"/>
      <c r="C116" s="175"/>
      <c r="D116" s="176"/>
      <c r="E116" s="177"/>
      <c r="F116" s="178"/>
      <c r="G116" s="175"/>
      <c r="H116" s="178"/>
      <c r="I116" s="175"/>
      <c r="J116" s="178"/>
      <c r="K116" s="175"/>
      <c r="L116" s="178"/>
    </row>
    <row r="117" spans="2:12" x14ac:dyDescent="0.25">
      <c r="B117" s="223"/>
      <c r="C117" s="200"/>
      <c r="D117" s="247"/>
      <c r="E117" s="144"/>
      <c r="F117" s="146"/>
      <c r="G117" s="200"/>
      <c r="H117" s="146"/>
      <c r="I117" s="200"/>
      <c r="J117" s="146"/>
      <c r="K117" s="200"/>
      <c r="L117" s="146"/>
    </row>
    <row r="118" spans="2:12" ht="19.5" thickBot="1" x14ac:dyDescent="0.3">
      <c r="B118" s="224"/>
      <c r="C118" s="200"/>
      <c r="D118" s="247"/>
      <c r="E118" s="144"/>
      <c r="F118" s="146"/>
      <c r="G118" s="200"/>
      <c r="H118" s="146"/>
      <c r="I118" s="200"/>
      <c r="J118" s="146"/>
      <c r="K118" s="200"/>
      <c r="L118" s="146"/>
    </row>
    <row r="119" spans="2:12" x14ac:dyDescent="0.3">
      <c r="B119" s="203">
        <f>SUM(D115,D120,F120,F115,H115,H120,J115,J120,L115,L120,H114)</f>
        <v>83</v>
      </c>
      <c r="C119" s="167"/>
      <c r="D119" s="244"/>
      <c r="E119" s="145"/>
      <c r="F119" s="168"/>
      <c r="G119" s="214"/>
      <c r="H119" s="150"/>
      <c r="I119" s="167"/>
      <c r="J119" s="168"/>
      <c r="K119" s="167"/>
      <c r="L119" s="168"/>
    </row>
    <row r="120" spans="2:12" ht="21.75" thickBot="1" x14ac:dyDescent="0.3">
      <c r="B120" s="243"/>
      <c r="C120" s="38" t="s">
        <v>11</v>
      </c>
      <c r="D120" s="72"/>
      <c r="E120" s="55" t="s">
        <v>11</v>
      </c>
      <c r="F120" s="17"/>
      <c r="G120" s="38" t="s">
        <v>11</v>
      </c>
      <c r="H120" s="16"/>
      <c r="I120" s="38" t="s">
        <v>11</v>
      </c>
      <c r="J120" s="17"/>
      <c r="K120" s="38" t="s">
        <v>11</v>
      </c>
      <c r="L120" s="17"/>
    </row>
    <row r="121" spans="2:12" ht="27.75" thickTop="1" thickBot="1" x14ac:dyDescent="0.3">
      <c r="B121" s="439" t="s">
        <v>13</v>
      </c>
      <c r="C121" s="354"/>
      <c r="D121" s="354"/>
      <c r="E121" s="354"/>
      <c r="F121" s="354"/>
      <c r="G121" s="354"/>
      <c r="H121" s="354"/>
      <c r="I121" s="354"/>
      <c r="J121" s="354"/>
      <c r="K121" s="354"/>
      <c r="L121" s="440"/>
    </row>
    <row r="122" spans="2:12" ht="19.5" customHeight="1" thickTop="1" x14ac:dyDescent="0.3">
      <c r="B122" s="223" t="s">
        <v>14</v>
      </c>
      <c r="C122" s="200"/>
      <c r="D122" s="247"/>
      <c r="E122" s="147"/>
      <c r="F122" s="148"/>
      <c r="G122" s="225" t="s">
        <v>348</v>
      </c>
      <c r="H122" s="234"/>
      <c r="I122" s="392" t="s">
        <v>359</v>
      </c>
      <c r="J122" s="256"/>
      <c r="K122" s="163"/>
      <c r="L122" s="164"/>
    </row>
    <row r="123" spans="2:12" x14ac:dyDescent="0.3">
      <c r="B123" s="223"/>
      <c r="C123" s="200"/>
      <c r="D123" s="247"/>
      <c r="E123" s="147"/>
      <c r="F123" s="148"/>
      <c r="G123" s="225" t="s">
        <v>336</v>
      </c>
      <c r="H123" s="234"/>
      <c r="I123" s="225" t="s">
        <v>355</v>
      </c>
      <c r="J123" s="252"/>
      <c r="K123" s="160"/>
      <c r="L123" s="161"/>
    </row>
    <row r="124" spans="2:12" x14ac:dyDescent="0.3">
      <c r="B124" s="223"/>
      <c r="C124" s="200"/>
      <c r="D124" s="247"/>
      <c r="E124" s="441"/>
      <c r="F124" s="297"/>
      <c r="G124" s="251" t="s">
        <v>349</v>
      </c>
      <c r="H124" s="252"/>
      <c r="I124" s="233" t="s">
        <v>264</v>
      </c>
      <c r="J124" s="252"/>
      <c r="K124" s="160"/>
      <c r="L124" s="161"/>
    </row>
    <row r="125" spans="2:12" x14ac:dyDescent="0.3">
      <c r="B125" s="223"/>
      <c r="C125" s="167"/>
      <c r="D125" s="244"/>
      <c r="E125" s="327"/>
      <c r="F125" s="328"/>
      <c r="G125" s="382" t="s">
        <v>350</v>
      </c>
      <c r="H125" s="307"/>
      <c r="I125" s="569" t="s">
        <v>360</v>
      </c>
      <c r="J125" s="259"/>
      <c r="K125" s="298"/>
      <c r="L125" s="273"/>
    </row>
    <row r="126" spans="2:12" ht="21.75" thickBot="1" x14ac:dyDescent="0.3">
      <c r="B126" s="223"/>
      <c r="C126" s="38" t="s">
        <v>11</v>
      </c>
      <c r="D126" s="81"/>
      <c r="E126" s="55" t="s">
        <v>11</v>
      </c>
      <c r="F126" s="80"/>
      <c r="G126" s="38" t="s">
        <v>11</v>
      </c>
      <c r="H126" s="16">
        <v>42</v>
      </c>
      <c r="I126" s="38" t="s">
        <v>11</v>
      </c>
      <c r="J126" s="16">
        <v>42</v>
      </c>
      <c r="K126" s="38" t="s">
        <v>11</v>
      </c>
      <c r="L126" s="24"/>
    </row>
    <row r="127" spans="2:12" ht="19.5" thickTop="1" x14ac:dyDescent="0.25">
      <c r="B127" s="223"/>
      <c r="C127" s="153"/>
      <c r="D127" s="317"/>
      <c r="E127" s="262"/>
      <c r="F127" s="154"/>
      <c r="G127" s="392" t="s">
        <v>424</v>
      </c>
      <c r="H127" s="393"/>
      <c r="I127" s="175"/>
      <c r="J127" s="178"/>
      <c r="K127" s="153"/>
      <c r="L127" s="154"/>
    </row>
    <row r="128" spans="2:12" x14ac:dyDescent="0.25">
      <c r="B128" s="223"/>
      <c r="C128" s="156"/>
      <c r="D128" s="199"/>
      <c r="E128" s="151"/>
      <c r="F128" s="152"/>
      <c r="G128" s="225"/>
      <c r="H128" s="234"/>
      <c r="I128" s="144"/>
      <c r="J128" s="231"/>
      <c r="K128" s="156"/>
      <c r="L128" s="152"/>
    </row>
    <row r="129" spans="2:12" ht="19.5" thickBot="1" x14ac:dyDescent="0.3">
      <c r="B129" s="224"/>
      <c r="C129" s="156"/>
      <c r="D129" s="199"/>
      <c r="E129" s="324"/>
      <c r="F129" s="219"/>
      <c r="G129" s="225" t="s">
        <v>312</v>
      </c>
      <c r="H129" s="234"/>
      <c r="I129" s="144"/>
      <c r="J129" s="231"/>
      <c r="K129" s="156"/>
      <c r="L129" s="152"/>
    </row>
    <row r="130" spans="2:12" x14ac:dyDescent="0.3">
      <c r="B130" s="203">
        <f>SUM(D126,D131,F131,F126,H126,H131,J131,J126,L126,L131,H135)</f>
        <v>120</v>
      </c>
      <c r="C130" s="205"/>
      <c r="D130" s="206"/>
      <c r="E130" s="357"/>
      <c r="F130" s="289"/>
      <c r="G130" s="225"/>
      <c r="H130" s="234"/>
      <c r="I130" s="149"/>
      <c r="J130" s="150"/>
      <c r="K130" s="205"/>
      <c r="L130" s="208"/>
    </row>
    <row r="131" spans="2:12" ht="21.75" thickBot="1" x14ac:dyDescent="0.3">
      <c r="B131" s="204"/>
      <c r="C131" s="38" t="s">
        <v>11</v>
      </c>
      <c r="D131" s="72"/>
      <c r="E131" s="55" t="s">
        <v>11</v>
      </c>
      <c r="F131" s="17"/>
      <c r="G131" s="225" t="s">
        <v>421</v>
      </c>
      <c r="H131" s="234"/>
      <c r="I131" s="22" t="s">
        <v>11</v>
      </c>
      <c r="J131" s="16"/>
      <c r="K131" s="22" t="s">
        <v>11</v>
      </c>
      <c r="L131" s="17"/>
    </row>
    <row r="132" spans="2:12" ht="19.5" customHeight="1" thickTop="1" x14ac:dyDescent="0.3">
      <c r="B132" s="222" t="s">
        <v>15</v>
      </c>
      <c r="C132" s="153"/>
      <c r="D132" s="317"/>
      <c r="E132" s="318"/>
      <c r="F132" s="319"/>
      <c r="G132" s="225"/>
      <c r="H132" s="234"/>
      <c r="I132" s="360"/>
      <c r="J132" s="398"/>
      <c r="K132" s="320"/>
      <c r="L132" s="321"/>
    </row>
    <row r="133" spans="2:12" x14ac:dyDescent="0.3">
      <c r="B133" s="223"/>
      <c r="C133" s="156"/>
      <c r="D133" s="199"/>
      <c r="E133" s="322"/>
      <c r="F133" s="323"/>
      <c r="G133" s="382" t="s">
        <v>423</v>
      </c>
      <c r="H133" s="307"/>
      <c r="I133" s="151"/>
      <c r="J133" s="152"/>
      <c r="K133" s="156"/>
      <c r="L133" s="152"/>
    </row>
    <row r="134" spans="2:12" x14ac:dyDescent="0.3">
      <c r="B134" s="223"/>
      <c r="C134" s="156"/>
      <c r="D134" s="199"/>
      <c r="E134" s="322"/>
      <c r="F134" s="323"/>
      <c r="G134" s="382"/>
      <c r="H134" s="307"/>
      <c r="I134" s="151"/>
      <c r="J134" s="152"/>
      <c r="K134" s="156"/>
      <c r="L134" s="152"/>
    </row>
    <row r="135" spans="2:12" x14ac:dyDescent="0.3">
      <c r="B135" s="223"/>
      <c r="C135" s="205"/>
      <c r="D135" s="206"/>
      <c r="E135" s="325"/>
      <c r="F135" s="212"/>
      <c r="G135" s="558" t="s">
        <v>11</v>
      </c>
      <c r="H135" s="567">
        <v>36</v>
      </c>
      <c r="I135" s="207"/>
      <c r="J135" s="208"/>
      <c r="K135" s="205"/>
      <c r="L135" s="208"/>
    </row>
    <row r="136" spans="2:12" ht="21.75" thickBot="1" x14ac:dyDescent="0.3">
      <c r="B136" s="223"/>
      <c r="C136" s="38" t="s">
        <v>11</v>
      </c>
      <c r="D136" s="81"/>
      <c r="E136" s="82" t="s">
        <v>11</v>
      </c>
      <c r="F136" s="80"/>
      <c r="G136" s="566"/>
      <c r="H136" s="568"/>
      <c r="I136" s="114" t="s">
        <v>11</v>
      </c>
      <c r="J136" s="59"/>
      <c r="K136" s="38" t="s">
        <v>11</v>
      </c>
      <c r="L136" s="24"/>
    </row>
    <row r="137" spans="2:12" ht="19.5" thickTop="1" x14ac:dyDescent="0.25">
      <c r="B137" s="223"/>
      <c r="C137" s="153"/>
      <c r="D137" s="317"/>
      <c r="E137" s="262"/>
      <c r="F137" s="154"/>
      <c r="G137" s="153"/>
      <c r="H137" s="155"/>
      <c r="I137" s="151"/>
      <c r="J137" s="152"/>
      <c r="K137" s="153"/>
      <c r="L137" s="154"/>
    </row>
    <row r="138" spans="2:12" x14ac:dyDescent="0.25">
      <c r="B138" s="223"/>
      <c r="C138" s="156"/>
      <c r="D138" s="199"/>
      <c r="E138" s="151"/>
      <c r="F138" s="152"/>
      <c r="G138" s="156"/>
      <c r="H138" s="152"/>
      <c r="I138" s="156"/>
      <c r="J138" s="152"/>
      <c r="K138" s="156"/>
      <c r="L138" s="152"/>
    </row>
    <row r="139" spans="2:12" ht="19.5" thickBot="1" x14ac:dyDescent="0.3">
      <c r="B139" s="224"/>
      <c r="C139" s="156"/>
      <c r="D139" s="199"/>
      <c r="E139" s="151"/>
      <c r="F139" s="152"/>
      <c r="G139" s="156"/>
      <c r="H139" s="152"/>
      <c r="I139" s="156"/>
      <c r="J139" s="152"/>
      <c r="K139" s="156"/>
      <c r="L139" s="152"/>
    </row>
    <row r="140" spans="2:12" x14ac:dyDescent="0.3">
      <c r="B140" s="203">
        <f>SUM(D136,D141,F136,F141,H136,H141,J136,J141,L136,L141,H135)</f>
        <v>36</v>
      </c>
      <c r="C140" s="205"/>
      <c r="D140" s="206"/>
      <c r="E140" s="207"/>
      <c r="F140" s="208"/>
      <c r="G140" s="205"/>
      <c r="H140" s="208"/>
      <c r="I140" s="205"/>
      <c r="J140" s="208"/>
      <c r="K140" s="217"/>
      <c r="L140" s="213"/>
    </row>
    <row r="141" spans="2:12" ht="21.75" thickBot="1" x14ac:dyDescent="0.3">
      <c r="B141" s="204"/>
      <c r="C141" s="38" t="s">
        <v>11</v>
      </c>
      <c r="D141" s="53"/>
      <c r="E141" s="63" t="s">
        <v>11</v>
      </c>
      <c r="F141" s="30"/>
      <c r="G141" s="38" t="s">
        <v>11</v>
      </c>
      <c r="H141" s="12"/>
      <c r="I141" s="38" t="s">
        <v>11</v>
      </c>
      <c r="J141" s="12"/>
      <c r="K141" s="38" t="s">
        <v>11</v>
      </c>
      <c r="L141" s="11"/>
    </row>
    <row r="142" spans="2:12" ht="20.25" thickTop="1" thickBot="1" x14ac:dyDescent="0.3">
      <c r="B142" s="5"/>
      <c r="C142" s="85"/>
      <c r="D142" s="19"/>
      <c r="E142" s="20"/>
      <c r="F142" s="21"/>
      <c r="G142" s="84"/>
      <c r="H142" s="31"/>
      <c r="I142" s="83"/>
      <c r="J142" s="21"/>
      <c r="K142" s="83"/>
      <c r="L142" s="21"/>
    </row>
    <row r="143" spans="2:12" ht="37.5" thickTop="1" thickBot="1" x14ac:dyDescent="0.3">
      <c r="B143" s="290">
        <f>B3+3</f>
        <v>45099</v>
      </c>
      <c r="C143" s="291"/>
      <c r="D143" s="291"/>
      <c r="E143" s="291"/>
      <c r="F143" s="291"/>
      <c r="G143" s="291"/>
      <c r="H143" s="291"/>
      <c r="I143" s="291"/>
      <c r="J143" s="291"/>
      <c r="K143" s="291"/>
      <c r="L143" s="292"/>
    </row>
    <row r="144" spans="2:12" ht="30" customHeight="1" thickTop="1" thickBot="1" x14ac:dyDescent="0.3">
      <c r="B144" s="277" t="s">
        <v>0</v>
      </c>
      <c r="C144" s="278"/>
      <c r="D144" s="279"/>
      <c r="E144" s="280" t="s">
        <v>1</v>
      </c>
      <c r="F144" s="281"/>
      <c r="G144" s="282" t="s">
        <v>2</v>
      </c>
      <c r="H144" s="283"/>
      <c r="I144" s="284" t="s">
        <v>3</v>
      </c>
      <c r="J144" s="285"/>
      <c r="K144" s="286" t="s">
        <v>4</v>
      </c>
      <c r="L144" s="287"/>
    </row>
    <row r="145" spans="2:12" ht="54" thickTop="1" thickBot="1" x14ac:dyDescent="0.3">
      <c r="B145" s="3" t="s">
        <v>16</v>
      </c>
      <c r="C145" s="184" t="s">
        <v>6</v>
      </c>
      <c r="D145" s="185"/>
      <c r="E145" s="185"/>
      <c r="F145" s="186"/>
      <c r="G145" s="184" t="s">
        <v>7</v>
      </c>
      <c r="H145" s="186"/>
      <c r="I145" s="187" t="s">
        <v>8</v>
      </c>
      <c r="J145" s="188"/>
      <c r="K145" s="184" t="s">
        <v>9</v>
      </c>
      <c r="L145" s="186"/>
    </row>
    <row r="146" spans="2:12" ht="19.5" customHeight="1" thickTop="1" x14ac:dyDescent="0.25">
      <c r="B146" s="222" t="s">
        <v>10</v>
      </c>
      <c r="C146" s="485"/>
      <c r="D146" s="565"/>
      <c r="E146" s="310"/>
      <c r="F146" s="311"/>
      <c r="G146" s="260"/>
      <c r="H146" s="183"/>
      <c r="I146" s="175"/>
      <c r="J146" s="178"/>
      <c r="K146" s="260"/>
      <c r="L146" s="183"/>
    </row>
    <row r="147" spans="2:12" x14ac:dyDescent="0.25">
      <c r="B147" s="223"/>
      <c r="C147" s="200"/>
      <c r="D147" s="247"/>
      <c r="E147" s="144"/>
      <c r="F147" s="146"/>
      <c r="G147" s="200"/>
      <c r="H147" s="146"/>
      <c r="I147" s="200"/>
      <c r="J147" s="146"/>
      <c r="K147" s="200"/>
      <c r="L147" s="146"/>
    </row>
    <row r="148" spans="2:12" x14ac:dyDescent="0.3">
      <c r="B148" s="223"/>
      <c r="C148" s="200"/>
      <c r="D148" s="247"/>
      <c r="E148" s="147"/>
      <c r="F148" s="148"/>
      <c r="G148" s="200"/>
      <c r="H148" s="146"/>
      <c r="I148" s="200"/>
      <c r="J148" s="146"/>
      <c r="K148" s="200"/>
      <c r="L148" s="146"/>
    </row>
    <row r="149" spans="2:12" x14ac:dyDescent="0.3">
      <c r="B149" s="223"/>
      <c r="C149" s="167"/>
      <c r="D149" s="244"/>
      <c r="E149" s="149"/>
      <c r="F149" s="150"/>
      <c r="G149" s="167"/>
      <c r="H149" s="168"/>
      <c r="I149" s="167"/>
      <c r="J149" s="168"/>
      <c r="K149" s="167"/>
      <c r="L149" s="168"/>
    </row>
    <row r="150" spans="2:12" ht="21.75" thickBot="1" x14ac:dyDescent="0.3">
      <c r="B150" s="223"/>
      <c r="C150" s="38" t="s">
        <v>11</v>
      </c>
      <c r="D150" s="81"/>
      <c r="E150" s="55" t="s">
        <v>11</v>
      </c>
      <c r="F150" s="24"/>
      <c r="G150" s="57" t="s">
        <v>11</v>
      </c>
      <c r="H150" s="59"/>
      <c r="I150" s="57" t="s">
        <v>11</v>
      </c>
      <c r="J150" s="59"/>
      <c r="K150" s="22" t="s">
        <v>11</v>
      </c>
      <c r="L150" s="26"/>
    </row>
    <row r="151" spans="2:12" ht="19.5" thickTop="1" x14ac:dyDescent="0.3">
      <c r="B151" s="223"/>
      <c r="C151" s="175"/>
      <c r="D151" s="176"/>
      <c r="E151" s="177"/>
      <c r="F151" s="178"/>
      <c r="G151" s="179"/>
      <c r="H151" s="147"/>
      <c r="I151" s="255" t="s">
        <v>430</v>
      </c>
      <c r="J151" s="256"/>
      <c r="K151" s="182"/>
      <c r="L151" s="183"/>
    </row>
    <row r="152" spans="2:12" x14ac:dyDescent="0.25">
      <c r="B152" s="223"/>
      <c r="C152" s="200"/>
      <c r="D152" s="247"/>
      <c r="E152" s="144"/>
      <c r="F152" s="146"/>
      <c r="G152" s="200"/>
      <c r="H152" s="161"/>
      <c r="I152" s="251"/>
      <c r="J152" s="252"/>
      <c r="K152" s="144"/>
      <c r="L152" s="146"/>
    </row>
    <row r="153" spans="2:12" ht="3.75" customHeight="1" thickBot="1" x14ac:dyDescent="0.3">
      <c r="B153" s="224"/>
      <c r="C153" s="200"/>
      <c r="D153" s="247"/>
      <c r="E153" s="144"/>
      <c r="F153" s="146"/>
      <c r="G153" s="200"/>
      <c r="H153" s="161"/>
      <c r="I153" s="251"/>
      <c r="J153" s="252"/>
      <c r="K153" s="144"/>
      <c r="L153" s="146"/>
    </row>
    <row r="154" spans="2:12" x14ac:dyDescent="0.25">
      <c r="B154" s="203">
        <f>SUM(D150,D155,F155,F150,H150,H155,J150,J157,L150,L155)</f>
        <v>42</v>
      </c>
      <c r="C154" s="167"/>
      <c r="D154" s="244"/>
      <c r="E154" s="144"/>
      <c r="F154" s="146"/>
      <c r="G154" s="167"/>
      <c r="H154" s="273"/>
      <c r="I154" s="233" t="s">
        <v>320</v>
      </c>
      <c r="J154" s="252"/>
      <c r="K154" s="145"/>
      <c r="L154" s="168"/>
    </row>
    <row r="155" spans="2:12" ht="36.75" customHeight="1" thickBot="1" x14ac:dyDescent="0.3">
      <c r="B155" s="204"/>
      <c r="C155" s="38" t="s">
        <v>11</v>
      </c>
      <c r="D155" s="72"/>
      <c r="E155" s="52" t="s">
        <v>11</v>
      </c>
      <c r="F155" s="11"/>
      <c r="G155" s="22" t="s">
        <v>11</v>
      </c>
      <c r="H155" s="11"/>
      <c r="I155" s="233" t="s">
        <v>443</v>
      </c>
      <c r="J155" s="252"/>
      <c r="K155" s="76" t="s">
        <v>11</v>
      </c>
      <c r="L155" s="58"/>
    </row>
    <row r="156" spans="2:12" ht="19.5" customHeight="1" thickTop="1" thickBot="1" x14ac:dyDescent="0.35">
      <c r="B156" s="222" t="s">
        <v>12</v>
      </c>
      <c r="C156" s="175"/>
      <c r="D156" s="176"/>
      <c r="E156" s="269"/>
      <c r="F156" s="270"/>
      <c r="G156" s="253" t="s">
        <v>370</v>
      </c>
      <c r="H156" s="452"/>
      <c r="I156" s="238" t="s">
        <v>321</v>
      </c>
      <c r="J156" s="564"/>
      <c r="K156" s="220"/>
      <c r="L156" s="164"/>
    </row>
    <row r="157" spans="2:12" ht="21" customHeight="1" thickTop="1" x14ac:dyDescent="0.3">
      <c r="B157" s="223"/>
      <c r="C157" s="200"/>
      <c r="D157" s="247"/>
      <c r="E157" s="147"/>
      <c r="F157" s="148"/>
      <c r="G157" s="225" t="s">
        <v>368</v>
      </c>
      <c r="H157" s="252"/>
      <c r="I157" s="557" t="s">
        <v>11</v>
      </c>
      <c r="J157" s="560">
        <v>42</v>
      </c>
      <c r="K157" s="144"/>
      <c r="L157" s="146"/>
    </row>
    <row r="158" spans="2:12" ht="18.75" customHeight="1" x14ac:dyDescent="0.3">
      <c r="B158" s="223"/>
      <c r="C158" s="200"/>
      <c r="D158" s="247"/>
      <c r="E158" s="147"/>
      <c r="F158" s="148"/>
      <c r="G158" s="225" t="s">
        <v>371</v>
      </c>
      <c r="H158" s="252"/>
      <c r="I158" s="558"/>
      <c r="J158" s="561"/>
      <c r="K158" s="144"/>
      <c r="L158" s="146"/>
    </row>
    <row r="159" spans="2:12" ht="18.75" customHeight="1" x14ac:dyDescent="0.3">
      <c r="B159" s="223"/>
      <c r="C159" s="167"/>
      <c r="D159" s="244"/>
      <c r="E159" s="149"/>
      <c r="F159" s="150"/>
      <c r="G159" s="238" t="s">
        <v>372</v>
      </c>
      <c r="H159" s="307"/>
      <c r="I159" s="558"/>
      <c r="J159" s="561"/>
      <c r="K159" s="145"/>
      <c r="L159" s="168"/>
    </row>
    <row r="160" spans="2:12" ht="21.75" thickBot="1" x14ac:dyDescent="0.3">
      <c r="B160" s="223"/>
      <c r="C160" s="57" t="s">
        <v>11</v>
      </c>
      <c r="D160" s="71"/>
      <c r="E160" s="70" t="s">
        <v>11</v>
      </c>
      <c r="F160" s="59"/>
      <c r="G160" s="22" t="s">
        <v>11</v>
      </c>
      <c r="H160" s="102">
        <v>26</v>
      </c>
      <c r="I160" s="559"/>
      <c r="J160" s="562"/>
      <c r="K160" s="52" t="s">
        <v>11</v>
      </c>
      <c r="L160" s="8"/>
    </row>
    <row r="161" spans="2:12" ht="19.5" customHeight="1" thickTop="1" x14ac:dyDescent="0.25">
      <c r="B161" s="223"/>
      <c r="C161" s="200"/>
      <c r="D161" s="247"/>
      <c r="E161" s="144"/>
      <c r="F161" s="146"/>
      <c r="G161" s="392" t="s">
        <v>425</v>
      </c>
      <c r="H161" s="393"/>
      <c r="I161" s="182"/>
      <c r="J161" s="183"/>
      <c r="K161" s="260"/>
      <c r="L161" s="299"/>
    </row>
    <row r="162" spans="2:12" x14ac:dyDescent="0.25">
      <c r="B162" s="223"/>
      <c r="C162" s="200"/>
      <c r="D162" s="247"/>
      <c r="E162" s="144"/>
      <c r="F162" s="146"/>
      <c r="G162" s="225" t="s">
        <v>312</v>
      </c>
      <c r="H162" s="234"/>
      <c r="I162" s="144"/>
      <c r="J162" s="146"/>
      <c r="K162" s="200"/>
      <c r="L162" s="161"/>
    </row>
    <row r="163" spans="2:12" ht="19.5" thickBot="1" x14ac:dyDescent="0.3">
      <c r="B163" s="224"/>
      <c r="C163" s="200"/>
      <c r="D163" s="247"/>
      <c r="E163" s="144"/>
      <c r="F163" s="146"/>
      <c r="G163" s="225" t="s">
        <v>246</v>
      </c>
      <c r="H163" s="234"/>
      <c r="I163" s="144"/>
      <c r="J163" s="146"/>
      <c r="K163" s="200"/>
      <c r="L163" s="161"/>
    </row>
    <row r="164" spans="2:12" x14ac:dyDescent="0.25">
      <c r="B164" s="203">
        <f>SUM(D160,D165,F165,F160,H160,H165,J160,J165,L160,L165,J157)</f>
        <v>98</v>
      </c>
      <c r="C164" s="167"/>
      <c r="D164" s="244"/>
      <c r="E164" s="145"/>
      <c r="F164" s="168"/>
      <c r="G164" s="382" t="s">
        <v>313</v>
      </c>
      <c r="H164" s="239"/>
      <c r="I164" s="145"/>
      <c r="J164" s="168"/>
      <c r="K164" s="167"/>
      <c r="L164" s="273"/>
    </row>
    <row r="165" spans="2:12" ht="21.75" thickBot="1" x14ac:dyDescent="0.3">
      <c r="B165" s="243"/>
      <c r="C165" s="38" t="s">
        <v>11</v>
      </c>
      <c r="D165" s="72"/>
      <c r="E165" s="55" t="s">
        <v>11</v>
      </c>
      <c r="F165" s="17"/>
      <c r="G165" s="57" t="s">
        <v>11</v>
      </c>
      <c r="H165" s="11">
        <v>30</v>
      </c>
      <c r="I165" s="38" t="s">
        <v>11</v>
      </c>
      <c r="J165" s="16"/>
      <c r="K165" s="38" t="s">
        <v>11</v>
      </c>
      <c r="L165" s="65"/>
    </row>
    <row r="166" spans="2:12" ht="27.75" thickTop="1" thickBot="1" x14ac:dyDescent="0.3">
      <c r="B166" s="353" t="s">
        <v>13</v>
      </c>
      <c r="C166" s="354"/>
      <c r="D166" s="354"/>
      <c r="E166" s="354"/>
      <c r="F166" s="354"/>
      <c r="G166" s="354"/>
      <c r="H166" s="354"/>
      <c r="I166" s="354"/>
      <c r="J166" s="354"/>
      <c r="K166" s="354"/>
      <c r="L166" s="355"/>
    </row>
    <row r="167" spans="2:12" ht="36.75" customHeight="1" thickTop="1" x14ac:dyDescent="0.25">
      <c r="B167" s="223" t="s">
        <v>14</v>
      </c>
      <c r="C167" s="225" t="s">
        <v>342</v>
      </c>
      <c r="D167" s="250"/>
      <c r="E167" s="144"/>
      <c r="F167" s="144"/>
      <c r="G167" s="163"/>
      <c r="H167" s="164"/>
      <c r="I167" s="233" t="s">
        <v>382</v>
      </c>
      <c r="J167" s="252"/>
      <c r="K167" s="144"/>
      <c r="L167" s="161"/>
    </row>
    <row r="168" spans="2:12" x14ac:dyDescent="0.25">
      <c r="B168" s="223"/>
      <c r="C168" s="225" t="s">
        <v>339</v>
      </c>
      <c r="D168" s="250"/>
      <c r="E168" s="144"/>
      <c r="F168" s="144"/>
      <c r="G168" s="160"/>
      <c r="H168" s="161"/>
      <c r="I168" s="233" t="s">
        <v>100</v>
      </c>
      <c r="J168" s="252"/>
      <c r="K168" s="144"/>
      <c r="L168" s="161"/>
    </row>
    <row r="169" spans="2:12" ht="18.75" customHeight="1" x14ac:dyDescent="0.3">
      <c r="B169" s="223"/>
      <c r="C169" s="225" t="s">
        <v>142</v>
      </c>
      <c r="D169" s="250"/>
      <c r="E169" s="147"/>
      <c r="F169" s="147"/>
      <c r="G169" s="160"/>
      <c r="H169" s="161"/>
      <c r="I169" s="233" t="s">
        <v>373</v>
      </c>
      <c r="J169" s="252"/>
      <c r="K169" s="144"/>
      <c r="L169" s="161"/>
    </row>
    <row r="170" spans="2:12" ht="18.75" customHeight="1" x14ac:dyDescent="0.3">
      <c r="B170" s="223"/>
      <c r="C170" s="238" t="s">
        <v>343</v>
      </c>
      <c r="D170" s="257"/>
      <c r="E170" s="149"/>
      <c r="F170" s="149"/>
      <c r="G170" s="563"/>
      <c r="H170" s="328"/>
      <c r="I170" s="306" t="s">
        <v>369</v>
      </c>
      <c r="J170" s="307"/>
      <c r="K170" s="145"/>
      <c r="L170" s="273"/>
    </row>
    <row r="171" spans="2:12" ht="21.75" thickBot="1" x14ac:dyDescent="0.3">
      <c r="B171" s="223"/>
      <c r="C171" s="57" t="s">
        <v>11</v>
      </c>
      <c r="D171" s="77">
        <v>67</v>
      </c>
      <c r="E171" s="70" t="s">
        <v>11</v>
      </c>
      <c r="F171" s="86"/>
      <c r="G171" s="76" t="s">
        <v>11</v>
      </c>
      <c r="H171" s="79"/>
      <c r="I171" s="70" t="s">
        <v>11</v>
      </c>
      <c r="J171" s="79">
        <v>24</v>
      </c>
      <c r="K171" s="70" t="s">
        <v>11</v>
      </c>
      <c r="L171" s="64"/>
    </row>
    <row r="172" spans="2:12" ht="19.5" thickTop="1" x14ac:dyDescent="0.25">
      <c r="B172" s="223"/>
      <c r="C172" s="200"/>
      <c r="D172" s="247"/>
      <c r="E172" s="144"/>
      <c r="F172" s="144"/>
      <c r="G172" s="276"/>
      <c r="H172" s="219"/>
      <c r="I172" s="255" t="s">
        <v>426</v>
      </c>
      <c r="J172" s="256"/>
      <c r="K172" s="151"/>
      <c r="L172" s="219"/>
    </row>
    <row r="173" spans="2:12" x14ac:dyDescent="0.25">
      <c r="B173" s="223"/>
      <c r="C173" s="200"/>
      <c r="D173" s="247"/>
      <c r="E173" s="144"/>
      <c r="F173" s="144"/>
      <c r="G173" s="276"/>
      <c r="H173" s="219"/>
      <c r="I173" s="251"/>
      <c r="J173" s="252"/>
      <c r="K173" s="151"/>
      <c r="L173" s="219"/>
    </row>
    <row r="174" spans="2:12" ht="9" customHeight="1" thickBot="1" x14ac:dyDescent="0.3">
      <c r="B174" s="224"/>
      <c r="C174" s="200"/>
      <c r="D174" s="247"/>
      <c r="E174" s="144"/>
      <c r="F174" s="144"/>
      <c r="G174" s="276"/>
      <c r="H174" s="219"/>
      <c r="I174" s="251"/>
      <c r="J174" s="252"/>
      <c r="K174" s="151"/>
      <c r="L174" s="219"/>
    </row>
    <row r="175" spans="2:12" x14ac:dyDescent="0.25">
      <c r="B175" s="203">
        <f>SUM(D171,D176,F171,F176,H171,H176,J171,J176,L171,L176,J178)</f>
        <v>133</v>
      </c>
      <c r="C175" s="167"/>
      <c r="D175" s="244"/>
      <c r="E175" s="145"/>
      <c r="F175" s="145"/>
      <c r="G175" s="288"/>
      <c r="H175" s="289"/>
      <c r="I175" s="233" t="s">
        <v>320</v>
      </c>
      <c r="J175" s="252"/>
      <c r="K175" s="207"/>
      <c r="L175" s="289"/>
    </row>
    <row r="176" spans="2:12" ht="26.25" customHeight="1" thickBot="1" x14ac:dyDescent="0.3">
      <c r="B176" s="204"/>
      <c r="C176" s="57" t="s">
        <v>11</v>
      </c>
      <c r="D176" s="77"/>
      <c r="E176" s="70" t="s">
        <v>11</v>
      </c>
      <c r="F176" s="86"/>
      <c r="G176" s="76" t="s">
        <v>11</v>
      </c>
      <c r="H176" s="79"/>
      <c r="I176" s="233" t="s">
        <v>442</v>
      </c>
      <c r="J176" s="252"/>
      <c r="K176" s="70" t="s">
        <v>11</v>
      </c>
      <c r="L176" s="74"/>
    </row>
    <row r="177" spans="2:12" ht="19.5" customHeight="1" thickTop="1" thickBot="1" x14ac:dyDescent="0.35">
      <c r="B177" s="222" t="s">
        <v>15</v>
      </c>
      <c r="C177" s="293"/>
      <c r="D177" s="294"/>
      <c r="E177" s="147"/>
      <c r="F177" s="147"/>
      <c r="G177" s="296"/>
      <c r="H177" s="297"/>
      <c r="I177" s="238" t="s">
        <v>321</v>
      </c>
      <c r="J177" s="306"/>
      <c r="K177" s="160"/>
      <c r="L177" s="299"/>
    </row>
    <row r="178" spans="2:12" ht="19.5" thickTop="1" x14ac:dyDescent="0.3">
      <c r="B178" s="223"/>
      <c r="C178" s="293"/>
      <c r="D178" s="294"/>
      <c r="E178" s="147"/>
      <c r="F178" s="147"/>
      <c r="G178" s="160"/>
      <c r="H178" s="161"/>
      <c r="I178" s="557" t="s">
        <v>11</v>
      </c>
      <c r="J178" s="560">
        <v>42</v>
      </c>
      <c r="K178" s="144"/>
      <c r="L178" s="161"/>
    </row>
    <row r="179" spans="2:12" x14ac:dyDescent="0.3">
      <c r="B179" s="223"/>
      <c r="C179" s="293"/>
      <c r="D179" s="294"/>
      <c r="E179" s="147"/>
      <c r="F179" s="147"/>
      <c r="G179" s="160"/>
      <c r="H179" s="161"/>
      <c r="I179" s="558"/>
      <c r="J179" s="561"/>
      <c r="K179" s="144"/>
      <c r="L179" s="161"/>
    </row>
    <row r="180" spans="2:12" ht="12" customHeight="1" x14ac:dyDescent="0.3">
      <c r="B180" s="223"/>
      <c r="C180" s="214"/>
      <c r="D180" s="295"/>
      <c r="E180" s="149"/>
      <c r="F180" s="149"/>
      <c r="G180" s="298"/>
      <c r="H180" s="273"/>
      <c r="I180" s="558"/>
      <c r="J180" s="561"/>
      <c r="K180" s="145"/>
      <c r="L180" s="273"/>
    </row>
    <row r="181" spans="2:12" ht="18.75" customHeight="1" thickBot="1" x14ac:dyDescent="0.3">
      <c r="B181" s="223"/>
      <c r="C181" s="57" t="s">
        <v>11</v>
      </c>
      <c r="D181" s="71"/>
      <c r="E181" s="70" t="s">
        <v>11</v>
      </c>
      <c r="F181" s="88"/>
      <c r="G181" s="76" t="s">
        <v>11</v>
      </c>
      <c r="H181" s="64"/>
      <c r="I181" s="559"/>
      <c r="J181" s="562"/>
      <c r="K181" s="70" t="s">
        <v>11</v>
      </c>
      <c r="L181" s="79"/>
    </row>
    <row r="182" spans="2:12" ht="19.5" thickTop="1" x14ac:dyDescent="0.25">
      <c r="B182" s="223"/>
      <c r="C182" s="156"/>
      <c r="D182" s="199"/>
      <c r="E182" s="151"/>
      <c r="F182" s="151"/>
      <c r="G182" s="276"/>
      <c r="H182" s="219"/>
      <c r="I182" s="151"/>
      <c r="J182" s="219"/>
      <c r="K182" s="151"/>
      <c r="L182" s="219"/>
    </row>
    <row r="183" spans="2:12" x14ac:dyDescent="0.25">
      <c r="B183" s="223"/>
      <c r="C183" s="156"/>
      <c r="D183" s="199"/>
      <c r="E183" s="151"/>
      <c r="F183" s="151"/>
      <c r="G183" s="276"/>
      <c r="H183" s="219"/>
      <c r="I183" s="151"/>
      <c r="J183" s="219"/>
      <c r="K183" s="151"/>
      <c r="L183" s="219"/>
    </row>
    <row r="184" spans="2:12" ht="19.5" thickBot="1" x14ac:dyDescent="0.3">
      <c r="B184" s="224"/>
      <c r="C184" s="156"/>
      <c r="D184" s="199"/>
      <c r="E184" s="151"/>
      <c r="F184" s="151"/>
      <c r="G184" s="276"/>
      <c r="H184" s="219"/>
      <c r="I184" s="151"/>
      <c r="J184" s="219"/>
      <c r="K184" s="151"/>
      <c r="L184" s="219"/>
    </row>
    <row r="185" spans="2:12" x14ac:dyDescent="0.3">
      <c r="B185" s="203">
        <f>SUM(D181,D186,F186,F181,H181,H186,J186,J181,L181,L186,J178)</f>
        <v>42</v>
      </c>
      <c r="C185" s="205"/>
      <c r="D185" s="206"/>
      <c r="E185" s="207"/>
      <c r="F185" s="207"/>
      <c r="G185" s="288"/>
      <c r="H185" s="289"/>
      <c r="I185" s="212"/>
      <c r="J185" s="218"/>
      <c r="K185" s="207"/>
      <c r="L185" s="289"/>
    </row>
    <row r="186" spans="2:12" ht="21.75" thickBot="1" x14ac:dyDescent="0.3">
      <c r="B186" s="204"/>
      <c r="C186" s="57" t="s">
        <v>11</v>
      </c>
      <c r="D186" s="71"/>
      <c r="E186" s="70" t="s">
        <v>11</v>
      </c>
      <c r="F186" s="88"/>
      <c r="G186" s="76" t="s">
        <v>11</v>
      </c>
      <c r="H186" s="79"/>
      <c r="I186" s="70" t="s">
        <v>11</v>
      </c>
      <c r="J186" s="64"/>
      <c r="K186" s="70" t="s">
        <v>11</v>
      </c>
      <c r="L186" s="79"/>
    </row>
    <row r="187" spans="2:12" ht="20.25" thickTop="1" thickBot="1" x14ac:dyDescent="0.3">
      <c r="B187" s="5"/>
      <c r="C187" s="19"/>
      <c r="D187" s="19"/>
      <c r="E187" s="20"/>
      <c r="F187" s="21"/>
      <c r="G187" s="20"/>
      <c r="H187" s="21"/>
      <c r="I187" s="20"/>
      <c r="J187" s="21"/>
      <c r="K187" s="20"/>
      <c r="L187" s="89"/>
    </row>
    <row r="188" spans="2:12" ht="37.5" thickTop="1" thickBot="1" x14ac:dyDescent="0.3">
      <c r="B188" s="290">
        <f>B3+4</f>
        <v>45100</v>
      </c>
      <c r="C188" s="291"/>
      <c r="D188" s="291"/>
      <c r="E188" s="291"/>
      <c r="F188" s="291"/>
      <c r="G188" s="291"/>
      <c r="H188" s="291"/>
      <c r="I188" s="291"/>
      <c r="J188" s="291"/>
      <c r="K188" s="291"/>
      <c r="L188" s="292"/>
    </row>
    <row r="189" spans="2:12" ht="30" customHeight="1" thickTop="1" thickBot="1" x14ac:dyDescent="0.3">
      <c r="B189" s="277" t="s">
        <v>0</v>
      </c>
      <c r="C189" s="278"/>
      <c r="D189" s="279"/>
      <c r="E189" s="280" t="s">
        <v>1</v>
      </c>
      <c r="F189" s="281"/>
      <c r="G189" s="282" t="s">
        <v>2</v>
      </c>
      <c r="H189" s="283"/>
      <c r="I189" s="284" t="s">
        <v>3</v>
      </c>
      <c r="J189" s="285"/>
      <c r="K189" s="286" t="s">
        <v>4</v>
      </c>
      <c r="L189" s="287"/>
    </row>
    <row r="190" spans="2:12" ht="54" thickTop="1" thickBot="1" x14ac:dyDescent="0.3">
      <c r="B190" s="3" t="s">
        <v>16</v>
      </c>
      <c r="C190" s="184" t="s">
        <v>6</v>
      </c>
      <c r="D190" s="185"/>
      <c r="E190" s="185"/>
      <c r="F190" s="186"/>
      <c r="G190" s="267" t="s">
        <v>7</v>
      </c>
      <c r="H190" s="268"/>
      <c r="I190" s="267" t="s">
        <v>8</v>
      </c>
      <c r="J190" s="268"/>
      <c r="K190" s="184" t="s">
        <v>9</v>
      </c>
      <c r="L190" s="186"/>
    </row>
    <row r="191" spans="2:12" ht="19.5" customHeight="1" thickTop="1" x14ac:dyDescent="0.3">
      <c r="B191" s="222" t="s">
        <v>10</v>
      </c>
      <c r="C191" s="397"/>
      <c r="D191" s="548"/>
      <c r="E191" s="269"/>
      <c r="F191" s="270"/>
      <c r="G191" s="200"/>
      <c r="H191" s="161"/>
      <c r="I191" s="233" t="s">
        <v>387</v>
      </c>
      <c r="J191" s="234"/>
      <c r="K191" s="271"/>
      <c r="L191" s="272"/>
    </row>
    <row r="192" spans="2:12" x14ac:dyDescent="0.3">
      <c r="B192" s="223"/>
      <c r="C192" s="179"/>
      <c r="D192" s="294"/>
      <c r="E192" s="147"/>
      <c r="F192" s="148"/>
      <c r="G192" s="200"/>
      <c r="H192" s="161"/>
      <c r="I192" s="233" t="s">
        <v>100</v>
      </c>
      <c r="J192" s="234"/>
      <c r="K192" s="200"/>
      <c r="L192" s="146"/>
    </row>
    <row r="193" spans="2:12" x14ac:dyDescent="0.3">
      <c r="B193" s="223"/>
      <c r="C193" s="179"/>
      <c r="D193" s="294"/>
      <c r="E193" s="147"/>
      <c r="F193" s="148"/>
      <c r="G193" s="200"/>
      <c r="H193" s="161"/>
      <c r="I193" s="233" t="s">
        <v>383</v>
      </c>
      <c r="J193" s="234"/>
      <c r="K193" s="200"/>
      <c r="L193" s="146"/>
    </row>
    <row r="194" spans="2:12" x14ac:dyDescent="0.3">
      <c r="B194" s="223"/>
      <c r="C194" s="396"/>
      <c r="D194" s="295"/>
      <c r="E194" s="149"/>
      <c r="F194" s="150"/>
      <c r="G194" s="167"/>
      <c r="H194" s="273"/>
      <c r="I194" s="306" t="s">
        <v>384</v>
      </c>
      <c r="J194" s="239"/>
      <c r="K194" s="214"/>
      <c r="L194" s="150"/>
    </row>
    <row r="195" spans="2:12" ht="21.75" thickBot="1" x14ac:dyDescent="0.3">
      <c r="B195" s="223"/>
      <c r="C195" s="57" t="s">
        <v>11</v>
      </c>
      <c r="D195" s="71"/>
      <c r="E195" s="70" t="s">
        <v>11</v>
      </c>
      <c r="F195" s="59"/>
      <c r="G195" s="57" t="s">
        <v>11</v>
      </c>
      <c r="H195" s="78"/>
      <c r="I195" s="57" t="s">
        <v>11</v>
      </c>
      <c r="J195" s="78">
        <v>24</v>
      </c>
      <c r="K195" s="57" t="s">
        <v>11</v>
      </c>
      <c r="L195" s="59"/>
    </row>
    <row r="196" spans="2:12" ht="19.5" thickTop="1" x14ac:dyDescent="0.25">
      <c r="B196" s="223"/>
      <c r="C196" s="200"/>
      <c r="D196" s="247"/>
      <c r="E196" s="144"/>
      <c r="F196" s="146"/>
      <c r="G196" s="200"/>
      <c r="H196" s="146"/>
      <c r="I196" s="264"/>
      <c r="J196" s="265"/>
      <c r="K196" s="200"/>
      <c r="L196" s="146"/>
    </row>
    <row r="197" spans="2:12" x14ac:dyDescent="0.25">
      <c r="B197" s="223"/>
      <c r="C197" s="200"/>
      <c r="D197" s="247"/>
      <c r="E197" s="144"/>
      <c r="F197" s="146"/>
      <c r="G197" s="200"/>
      <c r="H197" s="146"/>
      <c r="I197" s="200"/>
      <c r="J197" s="146"/>
      <c r="K197" s="200"/>
      <c r="L197" s="146"/>
    </row>
    <row r="198" spans="2:12" ht="19.5" thickBot="1" x14ac:dyDescent="0.3">
      <c r="B198" s="224"/>
      <c r="C198" s="200"/>
      <c r="D198" s="247"/>
      <c r="E198" s="144"/>
      <c r="F198" s="146"/>
      <c r="G198" s="200"/>
      <c r="H198" s="146"/>
      <c r="I198" s="200"/>
      <c r="J198" s="146"/>
      <c r="K198" s="200"/>
      <c r="L198" s="146"/>
    </row>
    <row r="199" spans="2:12" x14ac:dyDescent="0.3">
      <c r="B199" s="203">
        <f>SUM(D195,D200,F195,F200,H195,H200,J200,J195,L195,L200)</f>
        <v>24</v>
      </c>
      <c r="C199" s="167"/>
      <c r="D199" s="244"/>
      <c r="E199" s="144"/>
      <c r="F199" s="146"/>
      <c r="G199" s="214"/>
      <c r="H199" s="150"/>
      <c r="I199" s="214"/>
      <c r="J199" s="150"/>
      <c r="K199" s="167"/>
      <c r="L199" s="168"/>
    </row>
    <row r="200" spans="2:12" ht="21.75" thickBot="1" x14ac:dyDescent="0.3">
      <c r="B200" s="266"/>
      <c r="C200" s="57" t="s">
        <v>11</v>
      </c>
      <c r="D200" s="77"/>
      <c r="E200" s="70" t="s">
        <v>11</v>
      </c>
      <c r="F200" s="58"/>
      <c r="G200" s="57" t="s">
        <v>11</v>
      </c>
      <c r="H200" s="58"/>
      <c r="I200" s="57" t="s">
        <v>11</v>
      </c>
      <c r="J200" s="58"/>
      <c r="K200" s="57" t="s">
        <v>11</v>
      </c>
      <c r="L200" s="58"/>
    </row>
    <row r="201" spans="2:12" ht="19.5" customHeight="1" thickTop="1" x14ac:dyDescent="0.3">
      <c r="B201" s="223" t="s">
        <v>12</v>
      </c>
      <c r="C201" s="225" t="s">
        <v>308</v>
      </c>
      <c r="D201" s="250"/>
      <c r="E201" s="147"/>
      <c r="F201" s="148"/>
      <c r="G201" s="225" t="s">
        <v>314</v>
      </c>
      <c r="H201" s="252"/>
      <c r="I201" s="144"/>
      <c r="J201" s="161"/>
      <c r="K201" s="144"/>
      <c r="L201" s="146"/>
    </row>
    <row r="202" spans="2:12" x14ac:dyDescent="0.3">
      <c r="B202" s="223"/>
      <c r="C202" s="225" t="s">
        <v>302</v>
      </c>
      <c r="D202" s="250"/>
      <c r="E202" s="147"/>
      <c r="F202" s="148"/>
      <c r="G202" s="225" t="s">
        <v>312</v>
      </c>
      <c r="H202" s="252"/>
      <c r="I202" s="144"/>
      <c r="J202" s="161"/>
      <c r="K202" s="144"/>
      <c r="L202" s="231"/>
    </row>
    <row r="203" spans="2:12" ht="18.75" customHeight="1" x14ac:dyDescent="0.3">
      <c r="B203" s="223"/>
      <c r="C203" s="225" t="s">
        <v>246</v>
      </c>
      <c r="D203" s="250"/>
      <c r="E203" s="147"/>
      <c r="F203" s="148"/>
      <c r="G203" s="225" t="s">
        <v>315</v>
      </c>
      <c r="H203" s="252"/>
      <c r="I203" s="144"/>
      <c r="J203" s="161"/>
      <c r="K203" s="144"/>
      <c r="L203" s="231"/>
    </row>
    <row r="204" spans="2:12" ht="18.75" customHeight="1" x14ac:dyDescent="0.3">
      <c r="B204" s="223"/>
      <c r="C204" s="238" t="s">
        <v>309</v>
      </c>
      <c r="D204" s="257"/>
      <c r="E204" s="149"/>
      <c r="F204" s="150"/>
      <c r="G204" s="444" t="s">
        <v>316</v>
      </c>
      <c r="H204" s="259"/>
      <c r="I204" s="145"/>
      <c r="J204" s="273"/>
      <c r="K204" s="145"/>
      <c r="L204" s="168"/>
    </row>
    <row r="205" spans="2:12" ht="21.75" thickBot="1" x14ac:dyDescent="0.3">
      <c r="B205" s="223"/>
      <c r="C205" s="22" t="s">
        <v>11</v>
      </c>
      <c r="D205" s="54">
        <v>47</v>
      </c>
      <c r="E205" s="55" t="s">
        <v>11</v>
      </c>
      <c r="F205" s="24"/>
      <c r="G205" s="38" t="s">
        <v>11</v>
      </c>
      <c r="H205" s="65">
        <v>30</v>
      </c>
      <c r="I205" s="55" t="s">
        <v>11</v>
      </c>
      <c r="J205" s="65"/>
      <c r="K205" s="55" t="s">
        <v>11</v>
      </c>
      <c r="L205" s="24"/>
    </row>
    <row r="206" spans="2:12" ht="19.5" thickTop="1" x14ac:dyDescent="0.25">
      <c r="B206" s="223"/>
      <c r="C206" s="260"/>
      <c r="D206" s="261"/>
      <c r="E206" s="262"/>
      <c r="F206" s="154"/>
      <c r="G206" s="392" t="s">
        <v>351</v>
      </c>
      <c r="H206" s="256"/>
      <c r="I206" s="221"/>
      <c r="J206" s="154"/>
      <c r="K206" s="153"/>
      <c r="L206" s="154"/>
    </row>
    <row r="207" spans="2:12" x14ac:dyDescent="0.25">
      <c r="B207" s="223"/>
      <c r="C207" s="200"/>
      <c r="D207" s="247"/>
      <c r="E207" s="151"/>
      <c r="F207" s="152"/>
      <c r="G207" s="225" t="s">
        <v>336</v>
      </c>
      <c r="H207" s="234"/>
      <c r="I207" s="156"/>
      <c r="J207" s="152"/>
      <c r="K207" s="156"/>
      <c r="L207" s="152"/>
    </row>
    <row r="208" spans="2:12" ht="19.5" thickBot="1" x14ac:dyDescent="0.3">
      <c r="B208" s="224"/>
      <c r="C208" s="200"/>
      <c r="D208" s="247"/>
      <c r="E208" s="151"/>
      <c r="F208" s="152"/>
      <c r="G208" s="225" t="s">
        <v>352</v>
      </c>
      <c r="H208" s="234"/>
      <c r="I208" s="156"/>
      <c r="J208" s="152"/>
      <c r="K208" s="156"/>
      <c r="L208" s="152"/>
    </row>
    <row r="209" spans="2:13" x14ac:dyDescent="0.3">
      <c r="B209" s="203">
        <f>SUM(D205,D210,F205,F210,H205,H210,J205,J210,L205,L210)</f>
        <v>120</v>
      </c>
      <c r="C209" s="167"/>
      <c r="D209" s="244"/>
      <c r="E209" s="207"/>
      <c r="F209" s="208"/>
      <c r="G209" s="238" t="s">
        <v>353</v>
      </c>
      <c r="H209" s="239"/>
      <c r="I209" s="217"/>
      <c r="J209" s="213"/>
      <c r="K209" s="217"/>
      <c r="L209" s="213"/>
    </row>
    <row r="210" spans="2:13" ht="21.75" thickBot="1" x14ac:dyDescent="0.3">
      <c r="B210" s="243"/>
      <c r="C210" s="38" t="s">
        <v>11</v>
      </c>
      <c r="D210" s="72"/>
      <c r="E210" s="55" t="s">
        <v>11</v>
      </c>
      <c r="F210" s="17"/>
      <c r="G210" s="38" t="s">
        <v>11</v>
      </c>
      <c r="H210" s="16">
        <v>43</v>
      </c>
      <c r="I210" s="38" t="s">
        <v>11</v>
      </c>
      <c r="J210" s="16"/>
      <c r="K210" s="38" t="s">
        <v>11</v>
      </c>
      <c r="L210" s="17"/>
    </row>
    <row r="211" spans="2:13" ht="27.75" thickTop="1" thickBot="1" x14ac:dyDescent="0.3">
      <c r="B211" s="353" t="s">
        <v>13</v>
      </c>
      <c r="C211" s="354"/>
      <c r="D211" s="354"/>
      <c r="E211" s="354"/>
      <c r="F211" s="354"/>
      <c r="G211" s="354"/>
      <c r="H211" s="354"/>
      <c r="I211" s="354"/>
      <c r="J211" s="354"/>
      <c r="K211" s="354"/>
      <c r="L211" s="355"/>
    </row>
    <row r="212" spans="2:13" ht="19.5" customHeight="1" thickTop="1" x14ac:dyDescent="0.25">
      <c r="B212" s="223" t="s">
        <v>14</v>
      </c>
      <c r="C212" s="200"/>
      <c r="D212" s="247"/>
      <c r="E212" s="144"/>
      <c r="F212" s="231"/>
      <c r="G212" s="200"/>
      <c r="H212" s="231"/>
      <c r="I212" s="392" t="s">
        <v>361</v>
      </c>
      <c r="J212" s="256"/>
      <c r="K212" s="144"/>
      <c r="L212" s="146"/>
    </row>
    <row r="213" spans="2:13" x14ac:dyDescent="0.25">
      <c r="B213" s="223"/>
      <c r="C213" s="200"/>
      <c r="D213" s="247"/>
      <c r="E213" s="169"/>
      <c r="F213" s="228"/>
      <c r="G213" s="416"/>
      <c r="H213" s="228"/>
      <c r="I213" s="225" t="s">
        <v>355</v>
      </c>
      <c r="J213" s="234"/>
      <c r="K213" s="200"/>
      <c r="L213" s="144"/>
      <c r="M213" s="91"/>
    </row>
    <row r="214" spans="2:13" x14ac:dyDescent="0.25">
      <c r="B214" s="223"/>
      <c r="C214" s="200"/>
      <c r="D214" s="247"/>
      <c r="E214" s="169"/>
      <c r="F214" s="228"/>
      <c r="G214" s="416"/>
      <c r="H214" s="228"/>
      <c r="I214" s="225" t="s">
        <v>264</v>
      </c>
      <c r="J214" s="234"/>
      <c r="K214" s="200"/>
      <c r="L214" s="144"/>
      <c r="M214" s="91"/>
    </row>
    <row r="215" spans="2:13" x14ac:dyDescent="0.25">
      <c r="B215" s="223"/>
      <c r="C215" s="167"/>
      <c r="D215" s="244"/>
      <c r="E215" s="171"/>
      <c r="F215" s="237"/>
      <c r="G215" s="422"/>
      <c r="H215" s="237"/>
      <c r="I215" s="238" t="s">
        <v>362</v>
      </c>
      <c r="J215" s="239"/>
      <c r="K215" s="167"/>
      <c r="L215" s="168"/>
    </row>
    <row r="216" spans="2:13" ht="21.75" thickBot="1" x14ac:dyDescent="0.3">
      <c r="B216" s="223"/>
      <c r="C216" s="57" t="s">
        <v>11</v>
      </c>
      <c r="D216" s="71"/>
      <c r="E216" s="70" t="s">
        <v>11</v>
      </c>
      <c r="F216" s="78"/>
      <c r="G216" s="57" t="s">
        <v>11</v>
      </c>
      <c r="H216" s="78"/>
      <c r="I216" s="57" t="s">
        <v>11</v>
      </c>
      <c r="J216" s="92">
        <v>42</v>
      </c>
      <c r="K216" s="57" t="s">
        <v>11</v>
      </c>
      <c r="L216" s="58"/>
    </row>
    <row r="217" spans="2:13" ht="19.5" thickTop="1" x14ac:dyDescent="0.25">
      <c r="B217" s="223"/>
      <c r="C217" s="156"/>
      <c r="D217" s="199"/>
      <c r="E217" s="151"/>
      <c r="F217" s="152"/>
      <c r="G217" s="175"/>
      <c r="H217" s="164"/>
      <c r="I217" s="220"/>
      <c r="J217" s="164"/>
      <c r="K217" s="144"/>
      <c r="L217" s="144"/>
      <c r="M217" s="91"/>
    </row>
    <row r="218" spans="2:13" x14ac:dyDescent="0.25">
      <c r="B218" s="223"/>
      <c r="C218" s="156"/>
      <c r="D218" s="199"/>
      <c r="E218" s="151"/>
      <c r="F218" s="152"/>
      <c r="G218" s="200"/>
      <c r="H218" s="146"/>
      <c r="I218" s="200"/>
      <c r="J218" s="146"/>
      <c r="K218" s="200"/>
      <c r="L218" s="146"/>
    </row>
    <row r="219" spans="2:13" ht="19.5" thickBot="1" x14ac:dyDescent="0.3">
      <c r="B219" s="224"/>
      <c r="C219" s="156"/>
      <c r="D219" s="199"/>
      <c r="E219" s="151"/>
      <c r="F219" s="152"/>
      <c r="G219" s="200"/>
      <c r="H219" s="146"/>
      <c r="I219" s="200"/>
      <c r="J219" s="146"/>
      <c r="K219" s="200"/>
      <c r="L219" s="146"/>
    </row>
    <row r="220" spans="2:13" x14ac:dyDescent="0.25">
      <c r="B220" s="203">
        <f>SUM(D216,D221,F221,F216,H216,H221,J216,J221,L216,L221)</f>
        <v>42</v>
      </c>
      <c r="C220" s="205"/>
      <c r="D220" s="206"/>
      <c r="E220" s="207"/>
      <c r="F220" s="208"/>
      <c r="G220" s="167"/>
      <c r="H220" s="168"/>
      <c r="I220" s="167"/>
      <c r="J220" s="168"/>
      <c r="K220" s="167"/>
      <c r="L220" s="168"/>
    </row>
    <row r="221" spans="2:13" ht="21.75" thickBot="1" x14ac:dyDescent="0.3">
      <c r="B221" s="204"/>
      <c r="C221" s="57" t="s">
        <v>11</v>
      </c>
      <c r="D221" s="77"/>
      <c r="E221" s="70" t="s">
        <v>11</v>
      </c>
      <c r="F221" s="92"/>
      <c r="G221" s="57" t="s">
        <v>11</v>
      </c>
      <c r="H221" s="92"/>
      <c r="I221" s="57" t="s">
        <v>11</v>
      </c>
      <c r="J221" s="92"/>
      <c r="K221" s="57" t="s">
        <v>11</v>
      </c>
      <c r="L221" s="58"/>
    </row>
    <row r="222" spans="2:13" ht="19.5" customHeight="1" thickTop="1" x14ac:dyDescent="0.3">
      <c r="B222" s="222" t="s">
        <v>15</v>
      </c>
      <c r="C222" s="156"/>
      <c r="D222" s="199"/>
      <c r="E222" s="209"/>
      <c r="F222" s="210"/>
      <c r="G222" s="200"/>
      <c r="H222" s="146"/>
      <c r="I222" s="156"/>
      <c r="J222" s="151"/>
      <c r="K222" s="221"/>
      <c r="L222" s="155"/>
    </row>
    <row r="223" spans="2:13" x14ac:dyDescent="0.3">
      <c r="B223" s="223"/>
      <c r="C223" s="156"/>
      <c r="D223" s="199"/>
      <c r="E223" s="209"/>
      <c r="F223" s="210"/>
      <c r="G223" s="200"/>
      <c r="H223" s="146"/>
      <c r="I223" s="156"/>
      <c r="J223" s="152"/>
      <c r="K223" s="156"/>
      <c r="L223" s="219"/>
    </row>
    <row r="224" spans="2:13" x14ac:dyDescent="0.3">
      <c r="B224" s="223"/>
      <c r="C224" s="156"/>
      <c r="D224" s="199"/>
      <c r="E224" s="209"/>
      <c r="F224" s="210"/>
      <c r="G224" s="200"/>
      <c r="H224" s="146"/>
      <c r="I224" s="156"/>
      <c r="J224" s="152"/>
      <c r="K224" s="156"/>
      <c r="L224" s="219"/>
    </row>
    <row r="225" spans="2:12" x14ac:dyDescent="0.3">
      <c r="B225" s="223"/>
      <c r="C225" s="205"/>
      <c r="D225" s="206"/>
      <c r="E225" s="212"/>
      <c r="F225" s="213"/>
      <c r="G225" s="214"/>
      <c r="H225" s="150"/>
      <c r="I225" s="217"/>
      <c r="J225" s="213"/>
      <c r="K225" s="217"/>
      <c r="L225" s="218"/>
    </row>
    <row r="226" spans="2:12" ht="21.75" thickBot="1" x14ac:dyDescent="0.3">
      <c r="B226" s="223"/>
      <c r="C226" s="57" t="s">
        <v>11</v>
      </c>
      <c r="D226" s="71"/>
      <c r="E226" s="70" t="s">
        <v>11</v>
      </c>
      <c r="F226" s="78"/>
      <c r="G226" s="57" t="s">
        <v>11</v>
      </c>
      <c r="H226" s="58"/>
      <c r="I226" s="57"/>
      <c r="J226" s="59"/>
      <c r="K226" s="57" t="s">
        <v>11</v>
      </c>
      <c r="L226" s="58"/>
    </row>
    <row r="227" spans="2:12" ht="19.5" thickTop="1" x14ac:dyDescent="0.25">
      <c r="B227" s="223"/>
      <c r="C227" s="156"/>
      <c r="D227" s="199"/>
      <c r="E227" s="151"/>
      <c r="F227" s="152"/>
      <c r="G227" s="200"/>
      <c r="H227" s="146"/>
      <c r="I227" s="156"/>
      <c r="J227" s="152"/>
      <c r="K227" s="201"/>
      <c r="L227" s="202"/>
    </row>
    <row r="228" spans="2:12" x14ac:dyDescent="0.25">
      <c r="B228" s="223"/>
      <c r="C228" s="156"/>
      <c r="D228" s="199"/>
      <c r="E228" s="151"/>
      <c r="F228" s="152"/>
      <c r="G228" s="200"/>
      <c r="H228" s="146"/>
      <c r="I228" s="156"/>
      <c r="J228" s="152"/>
      <c r="K228" s="156"/>
      <c r="L228" s="152"/>
    </row>
    <row r="229" spans="2:12" ht="19.5" thickBot="1" x14ac:dyDescent="0.3">
      <c r="B229" s="224"/>
      <c r="C229" s="156"/>
      <c r="D229" s="199"/>
      <c r="E229" s="151"/>
      <c r="F229" s="152"/>
      <c r="G229" s="200"/>
      <c r="H229" s="146"/>
      <c r="I229" s="156"/>
      <c r="J229" s="152"/>
      <c r="K229" s="156"/>
      <c r="L229" s="152"/>
    </row>
    <row r="230" spans="2:12" x14ac:dyDescent="0.25">
      <c r="B230" s="203">
        <f>SUM(D226,D231,F231,F226,H226,H231,J226,J231,L226,L231)</f>
        <v>0</v>
      </c>
      <c r="C230" s="205"/>
      <c r="D230" s="206"/>
      <c r="E230" s="207"/>
      <c r="F230" s="208"/>
      <c r="G230" s="167"/>
      <c r="H230" s="168"/>
      <c r="I230" s="205"/>
      <c r="J230" s="208"/>
      <c r="K230" s="205"/>
      <c r="L230" s="208"/>
    </row>
    <row r="231" spans="2:12" ht="21.75" thickBot="1" x14ac:dyDescent="0.3">
      <c r="B231" s="204"/>
      <c r="C231" s="57" t="s">
        <v>11</v>
      </c>
      <c r="D231" s="77"/>
      <c r="E231" s="70" t="s">
        <v>11</v>
      </c>
      <c r="F231" s="86"/>
      <c r="G231" s="57" t="s">
        <v>11</v>
      </c>
      <c r="H231" s="58"/>
      <c r="I231" s="57" t="s">
        <v>11</v>
      </c>
      <c r="J231" s="59"/>
      <c r="K231" s="57" t="s">
        <v>11</v>
      </c>
      <c r="L231" s="11"/>
    </row>
    <row r="232" spans="2:12" ht="19.5" thickTop="1" x14ac:dyDescent="0.3"/>
    <row r="233" spans="2:12" ht="15" customHeight="1" x14ac:dyDescent="0.25">
      <c r="B233" s="105"/>
      <c r="C233" s="105"/>
      <c r="D233" s="105"/>
      <c r="E233" s="105"/>
      <c r="F233" s="105"/>
      <c r="G233" s="105"/>
      <c r="H233" s="105"/>
      <c r="I233" s="105"/>
      <c r="J233" s="105"/>
      <c r="K233" s="105"/>
      <c r="L233" s="105"/>
    </row>
    <row r="234" spans="2:12" ht="15" customHeight="1" x14ac:dyDescent="0.25">
      <c r="B234" s="105"/>
      <c r="C234" s="105"/>
      <c r="D234" s="105"/>
      <c r="E234" s="105"/>
      <c r="F234" s="105"/>
      <c r="G234" s="105"/>
      <c r="H234" s="105"/>
      <c r="I234" s="105"/>
      <c r="J234" s="105"/>
      <c r="K234" s="105"/>
      <c r="L234" s="105"/>
    </row>
  </sheetData>
  <mergeCells count="899">
    <mergeCell ref="C40:D40"/>
    <mergeCell ref="E40:F40"/>
    <mergeCell ref="G40:H40"/>
    <mergeCell ref="K40:L40"/>
    <mergeCell ref="B35:B41"/>
    <mergeCell ref="I37:J38"/>
    <mergeCell ref="I39:J40"/>
    <mergeCell ref="I41:J42"/>
    <mergeCell ref="C38:D38"/>
    <mergeCell ref="E38:F38"/>
    <mergeCell ref="G38:H38"/>
    <mergeCell ref="K38:L38"/>
    <mergeCell ref="C39:D39"/>
    <mergeCell ref="E39:F39"/>
    <mergeCell ref="G39:H39"/>
    <mergeCell ref="K39:L39"/>
    <mergeCell ref="C35:D35"/>
    <mergeCell ref="E35:F35"/>
    <mergeCell ref="G35:H35"/>
    <mergeCell ref="I35:J35"/>
    <mergeCell ref="K35:L35"/>
    <mergeCell ref="C37:D37"/>
    <mergeCell ref="E37:F37"/>
    <mergeCell ref="G37:H37"/>
    <mergeCell ref="K37:L37"/>
    <mergeCell ref="H67:H70"/>
    <mergeCell ref="G82:H84"/>
    <mergeCell ref="K17:L17"/>
    <mergeCell ref="I28:J28"/>
    <mergeCell ref="K28:L28"/>
    <mergeCell ref="C29:D29"/>
    <mergeCell ref="E29:F29"/>
    <mergeCell ref="G29:H29"/>
    <mergeCell ref="I29:J29"/>
    <mergeCell ref="K29:L29"/>
    <mergeCell ref="B26:L26"/>
    <mergeCell ref="B27:B34"/>
    <mergeCell ref="C27:D27"/>
    <mergeCell ref="E27:F27"/>
    <mergeCell ref="G27:H27"/>
    <mergeCell ref="I27:J27"/>
    <mergeCell ref="K27:L27"/>
    <mergeCell ref="I43:J44"/>
    <mergeCell ref="I45:I46"/>
    <mergeCell ref="J45:J46"/>
    <mergeCell ref="C19:D19"/>
    <mergeCell ref="E19:F19"/>
    <mergeCell ref="G19:H19"/>
    <mergeCell ref="J157:J160"/>
    <mergeCell ref="I155:J155"/>
    <mergeCell ref="I151:J153"/>
    <mergeCell ref="I78:J78"/>
    <mergeCell ref="G99:H99"/>
    <mergeCell ref="I99:J99"/>
    <mergeCell ref="I106:J106"/>
    <mergeCell ref="G101:H101"/>
    <mergeCell ref="G102:H102"/>
    <mergeCell ref="G103:H103"/>
    <mergeCell ref="G104:H104"/>
    <mergeCell ref="I101:J101"/>
    <mergeCell ref="I137:J137"/>
    <mergeCell ref="G146:H146"/>
    <mergeCell ref="I102:J102"/>
    <mergeCell ref="I103:J103"/>
    <mergeCell ref="I104:J104"/>
    <mergeCell ref="G140:H140"/>
    <mergeCell ref="G112:H113"/>
    <mergeCell ref="G114:G115"/>
    <mergeCell ref="G94:H94"/>
    <mergeCell ref="I94:J94"/>
    <mergeCell ref="B6:B13"/>
    <mergeCell ref="C6:D6"/>
    <mergeCell ref="E6:F6"/>
    <mergeCell ref="I6:J6"/>
    <mergeCell ref="K6:L6"/>
    <mergeCell ref="G6:H6"/>
    <mergeCell ref="I11:J12"/>
    <mergeCell ref="I13:J14"/>
    <mergeCell ref="B14:B15"/>
    <mergeCell ref="C14:D14"/>
    <mergeCell ref="E14:F14"/>
    <mergeCell ref="G14:H14"/>
    <mergeCell ref="K14:L14"/>
    <mergeCell ref="C12:D12"/>
    <mergeCell ref="E12:F12"/>
    <mergeCell ref="G12:H12"/>
    <mergeCell ref="I15:J16"/>
    <mergeCell ref="K12:L12"/>
    <mergeCell ref="C13:D13"/>
    <mergeCell ref="E13:F13"/>
    <mergeCell ref="G13:H13"/>
    <mergeCell ref="C7:D7"/>
    <mergeCell ref="E7:F7"/>
    <mergeCell ref="I7:J7"/>
    <mergeCell ref="B1:L1"/>
    <mergeCell ref="B3:L3"/>
    <mergeCell ref="B4:D4"/>
    <mergeCell ref="E4:F4"/>
    <mergeCell ref="G4:H4"/>
    <mergeCell ref="I4:J4"/>
    <mergeCell ref="K4:L4"/>
    <mergeCell ref="C5:F5"/>
    <mergeCell ref="G5:H5"/>
    <mergeCell ref="I5:J5"/>
    <mergeCell ref="K5:L5"/>
    <mergeCell ref="K7:L7"/>
    <mergeCell ref="C8:D8"/>
    <mergeCell ref="E8:F8"/>
    <mergeCell ref="I8:J8"/>
    <mergeCell ref="K8:L8"/>
    <mergeCell ref="G7:H7"/>
    <mergeCell ref="G8:H8"/>
    <mergeCell ref="G9:H9"/>
    <mergeCell ref="C9:D9"/>
    <mergeCell ref="E9:F9"/>
    <mergeCell ref="I9:J9"/>
    <mergeCell ref="K9:L9"/>
    <mergeCell ref="C11:D11"/>
    <mergeCell ref="E11:F11"/>
    <mergeCell ref="G11:H11"/>
    <mergeCell ref="C18:D18"/>
    <mergeCell ref="E18:F18"/>
    <mergeCell ref="G18:H18"/>
    <mergeCell ref="K18:L18"/>
    <mergeCell ref="K11:L11"/>
    <mergeCell ref="K13:L13"/>
    <mergeCell ref="I17:J18"/>
    <mergeCell ref="K24:L24"/>
    <mergeCell ref="C22:D22"/>
    <mergeCell ref="E22:F22"/>
    <mergeCell ref="G22:H22"/>
    <mergeCell ref="I22:J22"/>
    <mergeCell ref="K22:L22"/>
    <mergeCell ref="C23:D23"/>
    <mergeCell ref="E23:F23"/>
    <mergeCell ref="G23:H23"/>
    <mergeCell ref="I23:J23"/>
    <mergeCell ref="K23:L23"/>
    <mergeCell ref="B16:B23"/>
    <mergeCell ref="C16:D16"/>
    <mergeCell ref="E16:F16"/>
    <mergeCell ref="G16:H16"/>
    <mergeCell ref="K16:L16"/>
    <mergeCell ref="C17:D17"/>
    <mergeCell ref="E17:F17"/>
    <mergeCell ref="G17:H17"/>
    <mergeCell ref="C28:D28"/>
    <mergeCell ref="E28:F28"/>
    <mergeCell ref="G28:H28"/>
    <mergeCell ref="K19:L19"/>
    <mergeCell ref="C21:D21"/>
    <mergeCell ref="E21:F21"/>
    <mergeCell ref="G21:H21"/>
    <mergeCell ref="I21:J21"/>
    <mergeCell ref="K21:L21"/>
    <mergeCell ref="I19:I20"/>
    <mergeCell ref="J19:J20"/>
    <mergeCell ref="B24:B25"/>
    <mergeCell ref="C24:D24"/>
    <mergeCell ref="E24:F24"/>
    <mergeCell ref="G24:H24"/>
    <mergeCell ref="I24:J24"/>
    <mergeCell ref="C30:D30"/>
    <mergeCell ref="E30:F30"/>
    <mergeCell ref="G30:H30"/>
    <mergeCell ref="I30:J30"/>
    <mergeCell ref="K30:L30"/>
    <mergeCell ref="C32:D32"/>
    <mergeCell ref="E32:F32"/>
    <mergeCell ref="G32:H32"/>
    <mergeCell ref="I32:J32"/>
    <mergeCell ref="K32:L32"/>
    <mergeCell ref="C33:D33"/>
    <mergeCell ref="E33:F33"/>
    <mergeCell ref="G33:H33"/>
    <mergeCell ref="I33:J33"/>
    <mergeCell ref="K33:L33"/>
    <mergeCell ref="C34:D34"/>
    <mergeCell ref="E34:F34"/>
    <mergeCell ref="G34:H34"/>
    <mergeCell ref="I34:J34"/>
    <mergeCell ref="K34:L34"/>
    <mergeCell ref="K43:L43"/>
    <mergeCell ref="C44:D44"/>
    <mergeCell ref="E44:F44"/>
    <mergeCell ref="G44:H44"/>
    <mergeCell ref="K44:L44"/>
    <mergeCell ref="B42:B49"/>
    <mergeCell ref="C42:D42"/>
    <mergeCell ref="E42:F42"/>
    <mergeCell ref="G42:H42"/>
    <mergeCell ref="K42:L42"/>
    <mergeCell ref="C43:D43"/>
    <mergeCell ref="E43:F43"/>
    <mergeCell ref="G43:H43"/>
    <mergeCell ref="C45:D45"/>
    <mergeCell ref="E45:F45"/>
    <mergeCell ref="G45:H45"/>
    <mergeCell ref="K45:L45"/>
    <mergeCell ref="C47:D47"/>
    <mergeCell ref="E47:F47"/>
    <mergeCell ref="G47:H47"/>
    <mergeCell ref="I47:J47"/>
    <mergeCell ref="K47:L47"/>
    <mergeCell ref="C48:D48"/>
    <mergeCell ref="E48:F48"/>
    <mergeCell ref="G48:H48"/>
    <mergeCell ref="I48:J48"/>
    <mergeCell ref="K48:L48"/>
    <mergeCell ref="C49:D49"/>
    <mergeCell ref="E49:F49"/>
    <mergeCell ref="G49:H49"/>
    <mergeCell ref="I49:J49"/>
    <mergeCell ref="K49:L49"/>
    <mergeCell ref="B53:L53"/>
    <mergeCell ref="B54:D54"/>
    <mergeCell ref="E54:F54"/>
    <mergeCell ref="G54:H54"/>
    <mergeCell ref="I54:J54"/>
    <mergeCell ref="K54:L54"/>
    <mergeCell ref="B50:B51"/>
    <mergeCell ref="C50:D50"/>
    <mergeCell ref="E50:F50"/>
    <mergeCell ref="G50:H50"/>
    <mergeCell ref="I50:J50"/>
    <mergeCell ref="K50:L50"/>
    <mergeCell ref="C55:F55"/>
    <mergeCell ref="G55:H55"/>
    <mergeCell ref="I55:J55"/>
    <mergeCell ref="K55:L55"/>
    <mergeCell ref="B56:B63"/>
    <mergeCell ref="C56:D56"/>
    <mergeCell ref="E56:F56"/>
    <mergeCell ref="G56:H56"/>
    <mergeCell ref="I56:J56"/>
    <mergeCell ref="K56:L56"/>
    <mergeCell ref="C57:D57"/>
    <mergeCell ref="E57:F57"/>
    <mergeCell ref="G57:H57"/>
    <mergeCell ref="I57:J57"/>
    <mergeCell ref="K57:L57"/>
    <mergeCell ref="C58:D58"/>
    <mergeCell ref="E58:F58"/>
    <mergeCell ref="G58:H58"/>
    <mergeCell ref="I58:J58"/>
    <mergeCell ref="K58:L58"/>
    <mergeCell ref="C59:D59"/>
    <mergeCell ref="E59:F59"/>
    <mergeCell ref="G59:H59"/>
    <mergeCell ref="I59:J59"/>
    <mergeCell ref="K59:L59"/>
    <mergeCell ref="C61:D61"/>
    <mergeCell ref="E61:F61"/>
    <mergeCell ref="I61:J61"/>
    <mergeCell ref="K61:L61"/>
    <mergeCell ref="B64:B65"/>
    <mergeCell ref="C64:D64"/>
    <mergeCell ref="G64:H64"/>
    <mergeCell ref="I64:J64"/>
    <mergeCell ref="K64:L64"/>
    <mergeCell ref="C62:D62"/>
    <mergeCell ref="E62:F62"/>
    <mergeCell ref="I62:J62"/>
    <mergeCell ref="K62:L62"/>
    <mergeCell ref="C63:D63"/>
    <mergeCell ref="E63:F63"/>
    <mergeCell ref="I63:J63"/>
    <mergeCell ref="K63:L63"/>
    <mergeCell ref="G65:H65"/>
    <mergeCell ref="G61:H63"/>
    <mergeCell ref="K67:L67"/>
    <mergeCell ref="C68:D68"/>
    <mergeCell ref="E68:F68"/>
    <mergeCell ref="I68:J68"/>
    <mergeCell ref="K68:L68"/>
    <mergeCell ref="B66:B73"/>
    <mergeCell ref="C66:D66"/>
    <mergeCell ref="E66:F66"/>
    <mergeCell ref="G66:H66"/>
    <mergeCell ref="I66:J66"/>
    <mergeCell ref="K66:L66"/>
    <mergeCell ref="C67:D67"/>
    <mergeCell ref="E67:F67"/>
    <mergeCell ref="I67:J67"/>
    <mergeCell ref="C69:D69"/>
    <mergeCell ref="E69:F69"/>
    <mergeCell ref="I69:J69"/>
    <mergeCell ref="K69:L69"/>
    <mergeCell ref="C71:D71"/>
    <mergeCell ref="E71:F71"/>
    <mergeCell ref="G71:H71"/>
    <mergeCell ref="I71:J71"/>
    <mergeCell ref="K71:L71"/>
    <mergeCell ref="G67:G70"/>
    <mergeCell ref="B74:B75"/>
    <mergeCell ref="C74:D74"/>
    <mergeCell ref="E74:F74"/>
    <mergeCell ref="G74:H74"/>
    <mergeCell ref="I74:J74"/>
    <mergeCell ref="K74:L74"/>
    <mergeCell ref="C72:D72"/>
    <mergeCell ref="E72:F72"/>
    <mergeCell ref="G72:H72"/>
    <mergeCell ref="I72:J72"/>
    <mergeCell ref="K72:L72"/>
    <mergeCell ref="C73:D73"/>
    <mergeCell ref="E73:F73"/>
    <mergeCell ref="G73:H73"/>
    <mergeCell ref="I73:J73"/>
    <mergeCell ref="K73:L73"/>
    <mergeCell ref="K78:L78"/>
    <mergeCell ref="E79:F79"/>
    <mergeCell ref="G79:H79"/>
    <mergeCell ref="I79:J79"/>
    <mergeCell ref="K79:L79"/>
    <mergeCell ref="B76:L76"/>
    <mergeCell ref="B77:B84"/>
    <mergeCell ref="E77:F77"/>
    <mergeCell ref="G77:H77"/>
    <mergeCell ref="I77:J77"/>
    <mergeCell ref="K77:L77"/>
    <mergeCell ref="E78:F78"/>
    <mergeCell ref="G78:H78"/>
    <mergeCell ref="E80:F80"/>
    <mergeCell ref="G80:H80"/>
    <mergeCell ref="I80:J80"/>
    <mergeCell ref="K80:L80"/>
    <mergeCell ref="C82:D82"/>
    <mergeCell ref="E82:F82"/>
    <mergeCell ref="I82:J82"/>
    <mergeCell ref="K82:L82"/>
    <mergeCell ref="C77:D77"/>
    <mergeCell ref="C78:D78"/>
    <mergeCell ref="C79:D79"/>
    <mergeCell ref="B85:B86"/>
    <mergeCell ref="C85:D85"/>
    <mergeCell ref="E85:F85"/>
    <mergeCell ref="G85:H85"/>
    <mergeCell ref="I85:J85"/>
    <mergeCell ref="K85:L85"/>
    <mergeCell ref="C83:D83"/>
    <mergeCell ref="E83:F83"/>
    <mergeCell ref="I83:J83"/>
    <mergeCell ref="K83:L83"/>
    <mergeCell ref="C84:D84"/>
    <mergeCell ref="E84:F84"/>
    <mergeCell ref="I84:J84"/>
    <mergeCell ref="K84:L84"/>
    <mergeCell ref="G86:H86"/>
    <mergeCell ref="K90:L90"/>
    <mergeCell ref="C92:D92"/>
    <mergeCell ref="E92:F92"/>
    <mergeCell ref="G92:H92"/>
    <mergeCell ref="I92:J92"/>
    <mergeCell ref="K92:L92"/>
    <mergeCell ref="C93:D93"/>
    <mergeCell ref="G88:G91"/>
    <mergeCell ref="H88:H91"/>
    <mergeCell ref="K93:L93"/>
    <mergeCell ref="K94:L94"/>
    <mergeCell ref="K88:L88"/>
    <mergeCell ref="C89:D89"/>
    <mergeCell ref="E89:F89"/>
    <mergeCell ref="I89:J89"/>
    <mergeCell ref="K89:L89"/>
    <mergeCell ref="K99:L99"/>
    <mergeCell ref="B95:B96"/>
    <mergeCell ref="C95:D95"/>
    <mergeCell ref="E95:F95"/>
    <mergeCell ref="G95:H95"/>
    <mergeCell ref="I95:J95"/>
    <mergeCell ref="K95:L95"/>
    <mergeCell ref="B87:B94"/>
    <mergeCell ref="C87:D87"/>
    <mergeCell ref="E87:F87"/>
    <mergeCell ref="G87:H87"/>
    <mergeCell ref="I87:J87"/>
    <mergeCell ref="K87:L87"/>
    <mergeCell ref="C88:D88"/>
    <mergeCell ref="E88:F88"/>
    <mergeCell ref="I88:J88"/>
    <mergeCell ref="C90:D90"/>
    <mergeCell ref="E90:F90"/>
    <mergeCell ref="K100:L100"/>
    <mergeCell ref="B101:B108"/>
    <mergeCell ref="C101:D101"/>
    <mergeCell ref="E101:F101"/>
    <mergeCell ref="K101:L101"/>
    <mergeCell ref="C102:D102"/>
    <mergeCell ref="E102:F102"/>
    <mergeCell ref="K102:L102"/>
    <mergeCell ref="C103:D103"/>
    <mergeCell ref="E103:F103"/>
    <mergeCell ref="K103:L103"/>
    <mergeCell ref="C104:D104"/>
    <mergeCell ref="E104:F104"/>
    <mergeCell ref="K104:L104"/>
    <mergeCell ref="C106:D106"/>
    <mergeCell ref="E106:F106"/>
    <mergeCell ref="K106:L106"/>
    <mergeCell ref="K107:L107"/>
    <mergeCell ref="K108:L108"/>
    <mergeCell ref="B109:B110"/>
    <mergeCell ref="C109:D109"/>
    <mergeCell ref="E109:F109"/>
    <mergeCell ref="I109:J109"/>
    <mergeCell ref="C107:D107"/>
    <mergeCell ref="E107:F107"/>
    <mergeCell ref="I107:J107"/>
    <mergeCell ref="C108:D108"/>
    <mergeCell ref="E108:F108"/>
    <mergeCell ref="I108:J108"/>
    <mergeCell ref="K114:L114"/>
    <mergeCell ref="C116:D116"/>
    <mergeCell ref="E116:F116"/>
    <mergeCell ref="G116:H116"/>
    <mergeCell ref="K116:L116"/>
    <mergeCell ref="H114:H115"/>
    <mergeCell ref="K109:L109"/>
    <mergeCell ref="G106:H107"/>
    <mergeCell ref="G108:H109"/>
    <mergeCell ref="G110:H111"/>
    <mergeCell ref="K112:L112"/>
    <mergeCell ref="C113:D113"/>
    <mergeCell ref="E113:F113"/>
    <mergeCell ref="I113:J113"/>
    <mergeCell ref="K113:L113"/>
    <mergeCell ref="B119:B120"/>
    <mergeCell ref="C119:D119"/>
    <mergeCell ref="E119:F119"/>
    <mergeCell ref="G119:H119"/>
    <mergeCell ref="I119:J119"/>
    <mergeCell ref="K119:L119"/>
    <mergeCell ref="C117:D117"/>
    <mergeCell ref="E117:F117"/>
    <mergeCell ref="G117:H117"/>
    <mergeCell ref="I117:J117"/>
    <mergeCell ref="K117:L117"/>
    <mergeCell ref="C118:D118"/>
    <mergeCell ref="E118:F118"/>
    <mergeCell ref="G118:H118"/>
    <mergeCell ref="I118:J118"/>
    <mergeCell ref="K118:L118"/>
    <mergeCell ref="B111:B118"/>
    <mergeCell ref="C111:D111"/>
    <mergeCell ref="E111:F111"/>
    <mergeCell ref="I111:J111"/>
    <mergeCell ref="K111:L111"/>
    <mergeCell ref="C112:D112"/>
    <mergeCell ref="E112:F112"/>
    <mergeCell ref="I112:J112"/>
    <mergeCell ref="K123:L123"/>
    <mergeCell ref="C124:D124"/>
    <mergeCell ref="E124:F124"/>
    <mergeCell ref="G124:H124"/>
    <mergeCell ref="I124:J124"/>
    <mergeCell ref="K124:L124"/>
    <mergeCell ref="B121:L121"/>
    <mergeCell ref="B122:B129"/>
    <mergeCell ref="C122:D122"/>
    <mergeCell ref="E122:F122"/>
    <mergeCell ref="G122:H122"/>
    <mergeCell ref="I122:J122"/>
    <mergeCell ref="K122:L122"/>
    <mergeCell ref="C123:D123"/>
    <mergeCell ref="E123:F123"/>
    <mergeCell ref="G123:H123"/>
    <mergeCell ref="C125:D125"/>
    <mergeCell ref="E125:F125"/>
    <mergeCell ref="G125:H125"/>
    <mergeCell ref="I125:J125"/>
    <mergeCell ref="K125:L125"/>
    <mergeCell ref="C127:D127"/>
    <mergeCell ref="E127:F127"/>
    <mergeCell ref="K127:L127"/>
    <mergeCell ref="B130:B131"/>
    <mergeCell ref="C130:D130"/>
    <mergeCell ref="E130:F130"/>
    <mergeCell ref="I130:J130"/>
    <mergeCell ref="K130:L130"/>
    <mergeCell ref="C128:D128"/>
    <mergeCell ref="E128:F128"/>
    <mergeCell ref="I128:J128"/>
    <mergeCell ref="K128:L128"/>
    <mergeCell ref="C129:D129"/>
    <mergeCell ref="E129:F129"/>
    <mergeCell ref="I129:J129"/>
    <mergeCell ref="K129:L129"/>
    <mergeCell ref="G127:H128"/>
    <mergeCell ref="G129:H130"/>
    <mergeCell ref="K133:L133"/>
    <mergeCell ref="C134:D134"/>
    <mergeCell ref="E134:F134"/>
    <mergeCell ref="I134:J134"/>
    <mergeCell ref="K134:L134"/>
    <mergeCell ref="B132:B139"/>
    <mergeCell ref="C132:D132"/>
    <mergeCell ref="E132:F132"/>
    <mergeCell ref="I132:J132"/>
    <mergeCell ref="K132:L132"/>
    <mergeCell ref="C133:D133"/>
    <mergeCell ref="E133:F133"/>
    <mergeCell ref="I133:J133"/>
    <mergeCell ref="C135:D135"/>
    <mergeCell ref="E135:F135"/>
    <mergeCell ref="I135:J135"/>
    <mergeCell ref="K135:L135"/>
    <mergeCell ref="C137:D137"/>
    <mergeCell ref="E137:F137"/>
    <mergeCell ref="G137:H137"/>
    <mergeCell ref="G131:H132"/>
    <mergeCell ref="G133:H134"/>
    <mergeCell ref="G135:G136"/>
    <mergeCell ref="H135:H136"/>
    <mergeCell ref="K148:L148"/>
    <mergeCell ref="E149:F149"/>
    <mergeCell ref="G149:H149"/>
    <mergeCell ref="I149:J149"/>
    <mergeCell ref="K149:L149"/>
    <mergeCell ref="C151:D151"/>
    <mergeCell ref="E151:F151"/>
    <mergeCell ref="G151:H151"/>
    <mergeCell ref="K151:L151"/>
    <mergeCell ref="C149:D149"/>
    <mergeCell ref="E148:F148"/>
    <mergeCell ref="G148:H148"/>
    <mergeCell ref="I148:J148"/>
    <mergeCell ref="B154:B155"/>
    <mergeCell ref="C154:D154"/>
    <mergeCell ref="E154:F154"/>
    <mergeCell ref="G154:H154"/>
    <mergeCell ref="I154:J154"/>
    <mergeCell ref="K154:L154"/>
    <mergeCell ref="C152:D152"/>
    <mergeCell ref="E152:F152"/>
    <mergeCell ref="G152:H152"/>
    <mergeCell ref="K152:L152"/>
    <mergeCell ref="C153:D153"/>
    <mergeCell ref="E153:F153"/>
    <mergeCell ref="G153:H153"/>
    <mergeCell ref="K153:L153"/>
    <mergeCell ref="B146:B153"/>
    <mergeCell ref="E146:F146"/>
    <mergeCell ref="I146:J146"/>
    <mergeCell ref="K146:L146"/>
    <mergeCell ref="E147:F147"/>
    <mergeCell ref="G147:H147"/>
    <mergeCell ref="I147:J147"/>
    <mergeCell ref="C148:D148"/>
    <mergeCell ref="C146:D146"/>
    <mergeCell ref="C147:D147"/>
    <mergeCell ref="K157:L157"/>
    <mergeCell ref="C158:D158"/>
    <mergeCell ref="E158:F158"/>
    <mergeCell ref="G158:H158"/>
    <mergeCell ref="K158:L158"/>
    <mergeCell ref="B156:B163"/>
    <mergeCell ref="C156:D156"/>
    <mergeCell ref="E156:F156"/>
    <mergeCell ref="G156:H156"/>
    <mergeCell ref="I156:J156"/>
    <mergeCell ref="K156:L156"/>
    <mergeCell ref="C157:D157"/>
    <mergeCell ref="E157:F157"/>
    <mergeCell ref="G157:H157"/>
    <mergeCell ref="C159:D159"/>
    <mergeCell ref="E159:F159"/>
    <mergeCell ref="G159:H159"/>
    <mergeCell ref="K159:L159"/>
    <mergeCell ref="C161:D161"/>
    <mergeCell ref="E161:F161"/>
    <mergeCell ref="G161:H161"/>
    <mergeCell ref="K161:L161"/>
    <mergeCell ref="I161:J161"/>
    <mergeCell ref="I157:I160"/>
    <mergeCell ref="B164:B165"/>
    <mergeCell ref="C164:D164"/>
    <mergeCell ref="E164:F164"/>
    <mergeCell ref="G164:H164"/>
    <mergeCell ref="I164:J164"/>
    <mergeCell ref="K164:L164"/>
    <mergeCell ref="C162:D162"/>
    <mergeCell ref="E162:F162"/>
    <mergeCell ref="G162:H162"/>
    <mergeCell ref="I162:J162"/>
    <mergeCell ref="K162:L162"/>
    <mergeCell ref="C163:D163"/>
    <mergeCell ref="E163:F163"/>
    <mergeCell ref="G163:H163"/>
    <mergeCell ref="I163:J163"/>
    <mergeCell ref="K163:L163"/>
    <mergeCell ref="B166:L166"/>
    <mergeCell ref="B167:B174"/>
    <mergeCell ref="C167:D167"/>
    <mergeCell ref="E167:F167"/>
    <mergeCell ref="G167:H167"/>
    <mergeCell ref="I167:J167"/>
    <mergeCell ref="K167:L167"/>
    <mergeCell ref="C168:D168"/>
    <mergeCell ref="E168:F168"/>
    <mergeCell ref="G168:H168"/>
    <mergeCell ref="C170:D170"/>
    <mergeCell ref="E170:F170"/>
    <mergeCell ref="G170:H170"/>
    <mergeCell ref="I170:J170"/>
    <mergeCell ref="K170:L170"/>
    <mergeCell ref="C172:D172"/>
    <mergeCell ref="E172:F172"/>
    <mergeCell ref="I172:J174"/>
    <mergeCell ref="K173:L173"/>
    <mergeCell ref="C174:D174"/>
    <mergeCell ref="E174:F174"/>
    <mergeCell ref="G174:H174"/>
    <mergeCell ref="K174:L174"/>
    <mergeCell ref="I175:J175"/>
    <mergeCell ref="I176:J176"/>
    <mergeCell ref="K168:L168"/>
    <mergeCell ref="C169:D169"/>
    <mergeCell ref="E169:F169"/>
    <mergeCell ref="G169:H169"/>
    <mergeCell ref="I169:J169"/>
    <mergeCell ref="K169:L169"/>
    <mergeCell ref="C179:D179"/>
    <mergeCell ref="E179:F179"/>
    <mergeCell ref="G179:H179"/>
    <mergeCell ref="K179:L179"/>
    <mergeCell ref="E177:F177"/>
    <mergeCell ref="G177:H177"/>
    <mergeCell ref="K177:L177"/>
    <mergeCell ref="I168:J168"/>
    <mergeCell ref="I177:J177"/>
    <mergeCell ref="C180:D180"/>
    <mergeCell ref="E180:F180"/>
    <mergeCell ref="G180:H180"/>
    <mergeCell ref="K180:L180"/>
    <mergeCell ref="I178:I181"/>
    <mergeCell ref="J178:J181"/>
    <mergeCell ref="C182:D182"/>
    <mergeCell ref="E182:F182"/>
    <mergeCell ref="G182:H182"/>
    <mergeCell ref="I182:J182"/>
    <mergeCell ref="K182:L182"/>
    <mergeCell ref="G178:H178"/>
    <mergeCell ref="K178:L178"/>
    <mergeCell ref="C178:D178"/>
    <mergeCell ref="E178:F178"/>
    <mergeCell ref="C183:D183"/>
    <mergeCell ref="E183:F183"/>
    <mergeCell ref="G183:H183"/>
    <mergeCell ref="I183:J183"/>
    <mergeCell ref="K183:L183"/>
    <mergeCell ref="K185:L185"/>
    <mergeCell ref="B188:L188"/>
    <mergeCell ref="B189:D189"/>
    <mergeCell ref="E189:F189"/>
    <mergeCell ref="G189:H189"/>
    <mergeCell ref="I189:J189"/>
    <mergeCell ref="K189:L189"/>
    <mergeCell ref="C184:D184"/>
    <mergeCell ref="E184:F184"/>
    <mergeCell ref="G184:H184"/>
    <mergeCell ref="I184:J184"/>
    <mergeCell ref="K184:L184"/>
    <mergeCell ref="B185:B186"/>
    <mergeCell ref="C185:D185"/>
    <mergeCell ref="E185:F185"/>
    <mergeCell ref="G185:H185"/>
    <mergeCell ref="I185:J185"/>
    <mergeCell ref="B177:B184"/>
    <mergeCell ref="C177:D177"/>
    <mergeCell ref="C190:F190"/>
    <mergeCell ref="G190:H190"/>
    <mergeCell ref="I190:J190"/>
    <mergeCell ref="K190:L190"/>
    <mergeCell ref="B191:B198"/>
    <mergeCell ref="C191:D191"/>
    <mergeCell ref="E191:F191"/>
    <mergeCell ref="G191:H191"/>
    <mergeCell ref="I191:J191"/>
    <mergeCell ref="K191:L191"/>
    <mergeCell ref="C192:D192"/>
    <mergeCell ref="E192:F192"/>
    <mergeCell ref="G192:H192"/>
    <mergeCell ref="I192:J192"/>
    <mergeCell ref="K192:L192"/>
    <mergeCell ref="C193:D193"/>
    <mergeCell ref="E193:F193"/>
    <mergeCell ref="G193:H193"/>
    <mergeCell ref="I193:J193"/>
    <mergeCell ref="K193:L193"/>
    <mergeCell ref="C194:D194"/>
    <mergeCell ref="E194:F194"/>
    <mergeCell ref="G194:H194"/>
    <mergeCell ref="I194:J194"/>
    <mergeCell ref="K194:L194"/>
    <mergeCell ref="C196:D196"/>
    <mergeCell ref="E196:F196"/>
    <mergeCell ref="G196:H196"/>
    <mergeCell ref="I196:J196"/>
    <mergeCell ref="K196:L196"/>
    <mergeCell ref="B199:B200"/>
    <mergeCell ref="C199:D199"/>
    <mergeCell ref="E199:F199"/>
    <mergeCell ref="G199:H199"/>
    <mergeCell ref="I199:J199"/>
    <mergeCell ref="K199:L199"/>
    <mergeCell ref="C197:D197"/>
    <mergeCell ref="E197:F197"/>
    <mergeCell ref="G197:H197"/>
    <mergeCell ref="I197:J197"/>
    <mergeCell ref="K197:L197"/>
    <mergeCell ref="C198:D198"/>
    <mergeCell ref="E198:F198"/>
    <mergeCell ref="G198:H198"/>
    <mergeCell ref="I198:J198"/>
    <mergeCell ref="K198:L198"/>
    <mergeCell ref="K202:L202"/>
    <mergeCell ref="C203:D203"/>
    <mergeCell ref="E203:F203"/>
    <mergeCell ref="G203:H203"/>
    <mergeCell ref="I203:J203"/>
    <mergeCell ref="K203:L203"/>
    <mergeCell ref="B201:B208"/>
    <mergeCell ref="C201:D201"/>
    <mergeCell ref="E201:F201"/>
    <mergeCell ref="G201:H201"/>
    <mergeCell ref="I201:J201"/>
    <mergeCell ref="K201:L201"/>
    <mergeCell ref="C202:D202"/>
    <mergeCell ref="E202:F202"/>
    <mergeCell ref="G202:H202"/>
    <mergeCell ref="I202:J202"/>
    <mergeCell ref="C204:D204"/>
    <mergeCell ref="E204:F204"/>
    <mergeCell ref="G204:H204"/>
    <mergeCell ref="I204:J204"/>
    <mergeCell ref="K204:L204"/>
    <mergeCell ref="C206:D206"/>
    <mergeCell ref="E206:F206"/>
    <mergeCell ref="G206:H206"/>
    <mergeCell ref="I206:J206"/>
    <mergeCell ref="K206:L206"/>
    <mergeCell ref="B209:B210"/>
    <mergeCell ref="C209:D209"/>
    <mergeCell ref="E209:F209"/>
    <mergeCell ref="G209:H209"/>
    <mergeCell ref="I209:J209"/>
    <mergeCell ref="K209:L209"/>
    <mergeCell ref="C207:D207"/>
    <mergeCell ref="E207:F207"/>
    <mergeCell ref="G207:H207"/>
    <mergeCell ref="I207:J207"/>
    <mergeCell ref="K207:L207"/>
    <mergeCell ref="C208:D208"/>
    <mergeCell ref="E208:F208"/>
    <mergeCell ref="G208:H208"/>
    <mergeCell ref="I208:J208"/>
    <mergeCell ref="K208:L208"/>
    <mergeCell ref="I213:J213"/>
    <mergeCell ref="K213:L213"/>
    <mergeCell ref="C214:D214"/>
    <mergeCell ref="E214:F214"/>
    <mergeCell ref="G214:H214"/>
    <mergeCell ref="I214:J214"/>
    <mergeCell ref="K214:L214"/>
    <mergeCell ref="B211:L211"/>
    <mergeCell ref="B212:B219"/>
    <mergeCell ref="C212:D212"/>
    <mergeCell ref="E212:F212"/>
    <mergeCell ref="G212:H212"/>
    <mergeCell ref="I212:J212"/>
    <mergeCell ref="K212:L212"/>
    <mergeCell ref="C213:D213"/>
    <mergeCell ref="E213:F213"/>
    <mergeCell ref="G213:H213"/>
    <mergeCell ref="C215:D215"/>
    <mergeCell ref="E215:F215"/>
    <mergeCell ref="G215:H215"/>
    <mergeCell ref="I215:J215"/>
    <mergeCell ref="K215:L215"/>
    <mergeCell ref="C217:D217"/>
    <mergeCell ref="E217:F217"/>
    <mergeCell ref="G217:H217"/>
    <mergeCell ref="I217:J217"/>
    <mergeCell ref="K217:L217"/>
    <mergeCell ref="B220:B221"/>
    <mergeCell ref="C220:D220"/>
    <mergeCell ref="E220:F220"/>
    <mergeCell ref="G220:H220"/>
    <mergeCell ref="I220:J220"/>
    <mergeCell ref="K220:L220"/>
    <mergeCell ref="C218:D218"/>
    <mergeCell ref="E218:F218"/>
    <mergeCell ref="G218:H218"/>
    <mergeCell ref="I218:J218"/>
    <mergeCell ref="K218:L218"/>
    <mergeCell ref="C219:D219"/>
    <mergeCell ref="E219:F219"/>
    <mergeCell ref="G219:H219"/>
    <mergeCell ref="I219:J219"/>
    <mergeCell ref="K219:L219"/>
    <mergeCell ref="K223:L223"/>
    <mergeCell ref="C224:D224"/>
    <mergeCell ref="E224:F224"/>
    <mergeCell ref="G224:H224"/>
    <mergeCell ref="I224:J224"/>
    <mergeCell ref="K224:L224"/>
    <mergeCell ref="B222:B229"/>
    <mergeCell ref="C222:D222"/>
    <mergeCell ref="E222:F222"/>
    <mergeCell ref="G222:H222"/>
    <mergeCell ref="I222:J222"/>
    <mergeCell ref="K222:L222"/>
    <mergeCell ref="C223:D223"/>
    <mergeCell ref="E223:F223"/>
    <mergeCell ref="G223:H223"/>
    <mergeCell ref="I223:J223"/>
    <mergeCell ref="C225:D225"/>
    <mergeCell ref="E225:F225"/>
    <mergeCell ref="G225:H225"/>
    <mergeCell ref="I225:J225"/>
    <mergeCell ref="K225:L225"/>
    <mergeCell ref="C227:D227"/>
    <mergeCell ref="E227:F227"/>
    <mergeCell ref="G227:H227"/>
    <mergeCell ref="I227:J227"/>
    <mergeCell ref="K227:L227"/>
    <mergeCell ref="B230:B231"/>
    <mergeCell ref="C230:D230"/>
    <mergeCell ref="E230:F230"/>
    <mergeCell ref="G230:H230"/>
    <mergeCell ref="I230:J230"/>
    <mergeCell ref="K230:L230"/>
    <mergeCell ref="C228:D228"/>
    <mergeCell ref="E228:F228"/>
    <mergeCell ref="G228:H228"/>
    <mergeCell ref="I228:J228"/>
    <mergeCell ref="K228:L228"/>
    <mergeCell ref="C229:D229"/>
    <mergeCell ref="E229:F229"/>
    <mergeCell ref="G229:H229"/>
    <mergeCell ref="I229:J229"/>
    <mergeCell ref="K229:L229"/>
    <mergeCell ref="B175:B176"/>
    <mergeCell ref="C175:D175"/>
    <mergeCell ref="E175:F175"/>
    <mergeCell ref="G175:H175"/>
    <mergeCell ref="K175:L175"/>
    <mergeCell ref="G172:H172"/>
    <mergeCell ref="B98:L98"/>
    <mergeCell ref="B99:D99"/>
    <mergeCell ref="E99:F99"/>
    <mergeCell ref="B140:B141"/>
    <mergeCell ref="C140:D140"/>
    <mergeCell ref="E140:F140"/>
    <mergeCell ref="K140:L140"/>
    <mergeCell ref="K147:L147"/>
    <mergeCell ref="K172:L172"/>
    <mergeCell ref="C173:D173"/>
    <mergeCell ref="E173:F173"/>
    <mergeCell ref="G173:H173"/>
    <mergeCell ref="I140:J140"/>
    <mergeCell ref="C145:F145"/>
    <mergeCell ref="G145:H145"/>
    <mergeCell ref="I145:J145"/>
    <mergeCell ref="B143:L143"/>
    <mergeCell ref="B144:D144"/>
    <mergeCell ref="K145:L145"/>
    <mergeCell ref="E144:F144"/>
    <mergeCell ref="G144:H144"/>
    <mergeCell ref="I144:J144"/>
    <mergeCell ref="K144:L144"/>
    <mergeCell ref="K137:L137"/>
    <mergeCell ref="C138:D138"/>
    <mergeCell ref="E138:F138"/>
    <mergeCell ref="G138:H138"/>
    <mergeCell ref="I138:J138"/>
    <mergeCell ref="K138:L138"/>
    <mergeCell ref="C139:D139"/>
    <mergeCell ref="E139:F139"/>
    <mergeCell ref="G139:H139"/>
    <mergeCell ref="I139:J139"/>
    <mergeCell ref="K139:L139"/>
    <mergeCell ref="C80:D80"/>
    <mergeCell ref="I127:J127"/>
    <mergeCell ref="I123:J123"/>
    <mergeCell ref="I116:J116"/>
    <mergeCell ref="C100:F100"/>
    <mergeCell ref="G100:H100"/>
    <mergeCell ref="I100:J100"/>
    <mergeCell ref="E93:F93"/>
    <mergeCell ref="G93:H93"/>
    <mergeCell ref="I93:J93"/>
    <mergeCell ref="C114:D114"/>
    <mergeCell ref="E114:F114"/>
    <mergeCell ref="I114:J114"/>
    <mergeCell ref="I90:J90"/>
    <mergeCell ref="C94:D94"/>
    <mergeCell ref="E94:F9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27"/>
  <sheetViews>
    <sheetView showGridLines="0" zoomScale="77" zoomScaleNormal="77" workbookViewId="0"/>
  </sheetViews>
  <sheetFormatPr defaultColWidth="8.7109375" defaultRowHeight="18.75" x14ac:dyDescent="0.3"/>
  <cols>
    <col min="1" max="1" width="8.7109375" style="18"/>
    <col min="2" max="2" width="22.7109375" style="33" customWidth="1"/>
    <col min="3" max="3" width="26.140625" style="34" bestFit="1" customWidth="1"/>
    <col min="4" max="4" width="13.140625" style="34" customWidth="1"/>
    <col min="5" max="5" width="25.85546875" style="18" bestFit="1" customWidth="1"/>
    <col min="6" max="6" width="8.7109375" style="18"/>
    <col min="7" max="7" width="25.85546875" style="18" bestFit="1" customWidth="1"/>
    <col min="8" max="8" width="8.7109375" style="18"/>
    <col min="9" max="9" width="25.85546875" style="18" bestFit="1" customWidth="1"/>
    <col min="10" max="10" width="8.7109375" style="18"/>
    <col min="11" max="11" width="25.85546875" style="18" bestFit="1" customWidth="1"/>
    <col min="12" max="12" width="9.85546875" style="18" customWidth="1"/>
    <col min="13" max="16384" width="8.7109375" style="18"/>
  </cols>
  <sheetData>
    <row r="1" spans="2:12" ht="37.5" thickTop="1" thickBot="1" x14ac:dyDescent="0.3">
      <c r="B1" s="612" t="s">
        <v>107</v>
      </c>
      <c r="C1" s="613"/>
      <c r="D1" s="613"/>
      <c r="E1" s="613"/>
      <c r="F1" s="613"/>
      <c r="G1" s="613"/>
      <c r="H1" s="613"/>
      <c r="I1" s="613"/>
      <c r="J1" s="613"/>
      <c r="K1" s="613"/>
      <c r="L1" s="614"/>
    </row>
    <row r="2" spans="2:12" ht="20.25" thickTop="1" thickBot="1" x14ac:dyDescent="0.3">
      <c r="B2" s="5"/>
      <c r="C2" s="19"/>
      <c r="D2" s="19"/>
      <c r="E2" s="20"/>
      <c r="F2" s="21"/>
      <c r="G2" s="20"/>
      <c r="H2" s="21"/>
      <c r="I2" s="20"/>
      <c r="J2" s="21"/>
      <c r="K2" s="20"/>
      <c r="L2" s="21"/>
    </row>
    <row r="3" spans="2:12" ht="37.5" thickTop="1" thickBot="1" x14ac:dyDescent="0.3">
      <c r="B3" s="290">
        <v>45103</v>
      </c>
      <c r="C3" s="291"/>
      <c r="D3" s="291"/>
      <c r="E3" s="291"/>
      <c r="F3" s="291"/>
      <c r="G3" s="291"/>
      <c r="H3" s="291"/>
      <c r="I3" s="291"/>
      <c r="J3" s="291"/>
      <c r="K3" s="291"/>
      <c r="L3" s="292"/>
    </row>
    <row r="4" spans="2:12" ht="30" customHeight="1" thickTop="1" thickBot="1" x14ac:dyDescent="0.3">
      <c r="B4" s="277" t="s">
        <v>53</v>
      </c>
      <c r="C4" s="278"/>
      <c r="D4" s="279"/>
      <c r="E4" s="280" t="s">
        <v>1</v>
      </c>
      <c r="F4" s="281"/>
      <c r="G4" s="282" t="s">
        <v>2</v>
      </c>
      <c r="H4" s="283"/>
      <c r="I4" s="284" t="s">
        <v>3</v>
      </c>
      <c r="J4" s="285"/>
      <c r="K4" s="286" t="s">
        <v>4</v>
      </c>
      <c r="L4" s="287"/>
    </row>
    <row r="5" spans="2:12" ht="30" thickTop="1" thickBot="1" x14ac:dyDescent="0.3">
      <c r="B5" s="2" t="s">
        <v>5</v>
      </c>
      <c r="C5" s="184" t="s">
        <v>6</v>
      </c>
      <c r="D5" s="185"/>
      <c r="E5" s="185"/>
      <c r="F5" s="186"/>
      <c r="G5" s="184" t="s">
        <v>7</v>
      </c>
      <c r="H5" s="186"/>
      <c r="I5" s="184" t="s">
        <v>8</v>
      </c>
      <c r="J5" s="186"/>
      <c r="K5" s="184" t="s">
        <v>9</v>
      </c>
      <c r="L5" s="186"/>
    </row>
    <row r="6" spans="2:12" ht="19.5" customHeight="1" thickTop="1" x14ac:dyDescent="0.3">
      <c r="B6" s="222" t="s">
        <v>10</v>
      </c>
      <c r="C6" s="253" t="s">
        <v>363</v>
      </c>
      <c r="D6" s="254"/>
      <c r="E6" s="427"/>
      <c r="F6" s="428"/>
      <c r="G6" s="416"/>
      <c r="H6" s="228"/>
      <c r="I6" s="503" t="s">
        <v>324</v>
      </c>
      <c r="J6" s="504"/>
      <c r="K6" s="606"/>
      <c r="L6" s="607"/>
    </row>
    <row r="7" spans="2:12" ht="18.75" customHeight="1" x14ac:dyDescent="0.3">
      <c r="B7" s="223"/>
      <c r="C7" s="225" t="s">
        <v>364</v>
      </c>
      <c r="D7" s="250"/>
      <c r="E7" s="209"/>
      <c r="F7" s="210"/>
      <c r="G7" s="416"/>
      <c r="H7" s="228"/>
      <c r="I7" s="503" t="s">
        <v>320</v>
      </c>
      <c r="J7" s="504"/>
      <c r="K7" s="156"/>
      <c r="L7" s="152"/>
    </row>
    <row r="8" spans="2:12" ht="18.75" customHeight="1" x14ac:dyDescent="0.3">
      <c r="B8" s="223"/>
      <c r="C8" s="225" t="s">
        <v>365</v>
      </c>
      <c r="D8" s="250"/>
      <c r="E8" s="209"/>
      <c r="F8" s="210"/>
      <c r="G8" s="416"/>
      <c r="H8" s="228"/>
      <c r="I8" s="503" t="s">
        <v>325</v>
      </c>
      <c r="J8" s="504"/>
      <c r="K8" s="156"/>
      <c r="L8" s="152"/>
    </row>
    <row r="9" spans="2:12" ht="18.75" customHeight="1" x14ac:dyDescent="0.3">
      <c r="B9" s="223"/>
      <c r="C9" s="238" t="s">
        <v>366</v>
      </c>
      <c r="D9" s="257"/>
      <c r="E9" s="212"/>
      <c r="F9" s="213"/>
      <c r="G9" s="422"/>
      <c r="H9" s="423"/>
      <c r="I9" s="501" t="s">
        <v>326</v>
      </c>
      <c r="J9" s="502"/>
      <c r="K9" s="405"/>
      <c r="L9" s="210"/>
    </row>
    <row r="10" spans="2:12" ht="21.75" thickBot="1" x14ac:dyDescent="0.3">
      <c r="B10" s="223"/>
      <c r="C10" s="22" t="s">
        <v>11</v>
      </c>
      <c r="D10" s="54">
        <v>25</v>
      </c>
      <c r="E10" s="55" t="s">
        <v>11</v>
      </c>
      <c r="F10" s="24"/>
      <c r="G10" s="57" t="s">
        <v>11</v>
      </c>
      <c r="H10" s="59"/>
      <c r="I10" s="38" t="s">
        <v>11</v>
      </c>
      <c r="J10" s="27">
        <v>42</v>
      </c>
      <c r="K10" s="57" t="s">
        <v>11</v>
      </c>
      <c r="L10" s="58"/>
    </row>
    <row r="11" spans="2:12" ht="14.25" customHeight="1" thickTop="1" x14ac:dyDescent="0.25">
      <c r="B11" s="223"/>
      <c r="C11" s="260"/>
      <c r="D11" s="261"/>
      <c r="E11" s="262"/>
      <c r="F11" s="154"/>
      <c r="G11" s="416"/>
      <c r="H11" s="228"/>
      <c r="I11" s="392" t="s">
        <v>378</v>
      </c>
      <c r="J11" s="393"/>
      <c r="K11" s="156"/>
      <c r="L11" s="152"/>
    </row>
    <row r="12" spans="2:12" ht="27" customHeight="1" x14ac:dyDescent="0.25">
      <c r="B12" s="223"/>
      <c r="C12" s="200"/>
      <c r="D12" s="247"/>
      <c r="E12" s="151"/>
      <c r="F12" s="152"/>
      <c r="G12" s="416"/>
      <c r="H12" s="228"/>
      <c r="I12" s="225"/>
      <c r="J12" s="234"/>
      <c r="K12" s="156"/>
      <c r="L12" s="152"/>
    </row>
    <row r="13" spans="2:12" ht="19.5" customHeight="1" thickBot="1" x14ac:dyDescent="0.3">
      <c r="B13" s="224"/>
      <c r="C13" s="200"/>
      <c r="D13" s="247"/>
      <c r="E13" s="151"/>
      <c r="F13" s="152"/>
      <c r="G13" s="416"/>
      <c r="H13" s="228"/>
      <c r="I13" s="225"/>
      <c r="J13" s="234"/>
      <c r="K13" s="156"/>
      <c r="L13" s="152"/>
    </row>
    <row r="14" spans="2:12" x14ac:dyDescent="0.3">
      <c r="B14" s="203">
        <f>SUM(D10,F10,H10,J10,L10,D15,D2, J17)</f>
        <v>92</v>
      </c>
      <c r="C14" s="167"/>
      <c r="D14" s="244"/>
      <c r="E14" s="151"/>
      <c r="F14" s="152"/>
      <c r="G14" s="422"/>
      <c r="H14" s="423"/>
      <c r="I14" s="503" t="s">
        <v>100</v>
      </c>
      <c r="J14" s="504"/>
      <c r="K14" s="405"/>
      <c r="L14" s="210"/>
    </row>
    <row r="15" spans="2:12" ht="21.75" thickBot="1" x14ac:dyDescent="0.3">
      <c r="B15" s="431"/>
      <c r="C15" s="60" t="s">
        <v>11</v>
      </c>
      <c r="D15" s="61"/>
      <c r="E15" s="52" t="s">
        <v>11</v>
      </c>
      <c r="F15" s="11"/>
      <c r="G15" s="57" t="s">
        <v>11</v>
      </c>
      <c r="H15" s="74"/>
      <c r="I15" s="615" t="s">
        <v>375</v>
      </c>
      <c r="J15" s="616"/>
      <c r="K15" s="57" t="s">
        <v>11</v>
      </c>
      <c r="L15" s="58"/>
    </row>
    <row r="16" spans="2:12" ht="19.5" customHeight="1" thickTop="1" x14ac:dyDescent="0.25">
      <c r="B16" s="432" t="s">
        <v>12</v>
      </c>
      <c r="C16" s="255" t="s">
        <v>329</v>
      </c>
      <c r="D16" s="570"/>
      <c r="E16" s="182"/>
      <c r="F16" s="183"/>
      <c r="G16" s="503" t="s">
        <v>318</v>
      </c>
      <c r="H16" s="599"/>
      <c r="I16" s="238" t="s">
        <v>374</v>
      </c>
      <c r="J16" s="307"/>
      <c r="K16" s="144"/>
      <c r="L16" s="146"/>
    </row>
    <row r="17" spans="2:12" ht="21" customHeight="1" x14ac:dyDescent="0.25">
      <c r="B17" s="223"/>
      <c r="C17" s="503" t="s">
        <v>330</v>
      </c>
      <c r="D17" s="593"/>
      <c r="E17" s="144"/>
      <c r="F17" s="146"/>
      <c r="G17" s="503" t="s">
        <v>312</v>
      </c>
      <c r="H17" s="504"/>
      <c r="I17" s="600" t="s">
        <v>11</v>
      </c>
      <c r="J17" s="634">
        <v>25</v>
      </c>
      <c r="K17" s="160"/>
      <c r="L17" s="146"/>
    </row>
    <row r="18" spans="2:12" ht="18.75" customHeight="1" x14ac:dyDescent="0.25">
      <c r="B18" s="223"/>
      <c r="C18" s="503" t="s">
        <v>331</v>
      </c>
      <c r="D18" s="593"/>
      <c r="E18" s="144"/>
      <c r="F18" s="146"/>
      <c r="G18" s="503" t="s">
        <v>250</v>
      </c>
      <c r="H18" s="504"/>
      <c r="I18" s="600"/>
      <c r="J18" s="634"/>
      <c r="K18" s="144"/>
      <c r="L18" s="146"/>
    </row>
    <row r="19" spans="2:12" x14ac:dyDescent="0.25">
      <c r="B19" s="223"/>
      <c r="C19" s="238" t="s">
        <v>332</v>
      </c>
      <c r="D19" s="257"/>
      <c r="E19" s="145"/>
      <c r="F19" s="168"/>
      <c r="G19" s="501" t="s">
        <v>319</v>
      </c>
      <c r="H19" s="502"/>
      <c r="I19" s="600"/>
      <c r="J19" s="634"/>
      <c r="K19" s="145"/>
      <c r="L19" s="168"/>
    </row>
    <row r="20" spans="2:12" ht="21.75" thickBot="1" x14ac:dyDescent="0.3">
      <c r="B20" s="417"/>
      <c r="C20" s="60" t="s">
        <v>11</v>
      </c>
      <c r="D20" s="81">
        <v>45</v>
      </c>
      <c r="E20" s="63" t="s">
        <v>11</v>
      </c>
      <c r="F20" s="64"/>
      <c r="G20" s="52" t="s">
        <v>11</v>
      </c>
      <c r="H20" s="13">
        <v>30</v>
      </c>
      <c r="I20" s="601"/>
      <c r="J20" s="635"/>
      <c r="K20" s="55" t="s">
        <v>11</v>
      </c>
      <c r="L20" s="66"/>
    </row>
    <row r="21" spans="2:12" ht="19.5" thickTop="1" x14ac:dyDescent="0.25">
      <c r="B21" s="223"/>
      <c r="C21" s="175"/>
      <c r="D21" s="176"/>
      <c r="E21" s="151"/>
      <c r="F21" s="152"/>
      <c r="G21" s="253" t="s">
        <v>344</v>
      </c>
      <c r="H21" s="452"/>
      <c r="I21" s="163"/>
      <c r="J21" s="178"/>
      <c r="K21" s="153"/>
      <c r="L21" s="154"/>
    </row>
    <row r="22" spans="2:12" x14ac:dyDescent="0.25">
      <c r="B22" s="223"/>
      <c r="C22" s="200"/>
      <c r="D22" s="247"/>
      <c r="E22" s="151"/>
      <c r="F22" s="152"/>
      <c r="G22" s="225" t="s">
        <v>336</v>
      </c>
      <c r="H22" s="252"/>
      <c r="I22" s="144"/>
      <c r="J22" s="146"/>
      <c r="K22" s="156"/>
      <c r="L22" s="152"/>
    </row>
    <row r="23" spans="2:12" ht="19.5" thickBot="1" x14ac:dyDescent="0.3">
      <c r="B23" s="224"/>
      <c r="C23" s="200"/>
      <c r="D23" s="247"/>
      <c r="E23" s="151"/>
      <c r="F23" s="152"/>
      <c r="G23" s="225" t="s">
        <v>315</v>
      </c>
      <c r="H23" s="252"/>
      <c r="I23" s="144"/>
      <c r="J23" s="146"/>
      <c r="K23" s="156"/>
      <c r="L23" s="152"/>
    </row>
    <row r="24" spans="2:12" x14ac:dyDescent="0.3">
      <c r="B24" s="203">
        <f>SUM(D20,F20,H20,J20,L20,L25,J25,H25,F25,D25, J17)</f>
        <v>142</v>
      </c>
      <c r="C24" s="167"/>
      <c r="D24" s="244"/>
      <c r="E24" s="207"/>
      <c r="F24" s="208"/>
      <c r="G24" s="238" t="s">
        <v>337</v>
      </c>
      <c r="H24" s="307"/>
      <c r="I24" s="149"/>
      <c r="J24" s="150"/>
      <c r="K24" s="217"/>
      <c r="L24" s="213"/>
    </row>
    <row r="25" spans="2:12" ht="21.75" thickBot="1" x14ac:dyDescent="0.3">
      <c r="B25" s="421"/>
      <c r="C25" s="60" t="s">
        <v>11</v>
      </c>
      <c r="D25" s="72"/>
      <c r="E25" s="55" t="s">
        <v>11</v>
      </c>
      <c r="F25" s="17"/>
      <c r="G25" s="38" t="s">
        <v>11</v>
      </c>
      <c r="H25" s="65">
        <v>42</v>
      </c>
      <c r="I25" s="55" t="s">
        <v>11</v>
      </c>
      <c r="J25" s="17"/>
      <c r="K25" s="38" t="s">
        <v>11</v>
      </c>
      <c r="L25" s="17"/>
    </row>
    <row r="26" spans="2:12" ht="27.75" thickTop="1" thickBot="1" x14ac:dyDescent="0.3">
      <c r="B26" s="353" t="s">
        <v>13</v>
      </c>
      <c r="C26" s="354"/>
      <c r="D26" s="354"/>
      <c r="E26" s="354"/>
      <c r="F26" s="354"/>
      <c r="G26" s="354"/>
      <c r="H26" s="354"/>
      <c r="I26" s="354"/>
      <c r="J26" s="354"/>
      <c r="K26" s="354"/>
      <c r="L26" s="355"/>
    </row>
    <row r="27" spans="2:12" ht="19.5" customHeight="1" thickTop="1" x14ac:dyDescent="0.25">
      <c r="B27" s="417" t="s">
        <v>14</v>
      </c>
      <c r="C27" s="160"/>
      <c r="D27" s="247"/>
      <c r="E27" s="144"/>
      <c r="F27" s="146"/>
      <c r="G27" s="609"/>
      <c r="H27" s="151"/>
      <c r="I27" s="160"/>
      <c r="J27" s="146"/>
      <c r="K27" s="175"/>
      <c r="L27" s="164"/>
    </row>
    <row r="28" spans="2:12" x14ac:dyDescent="0.3">
      <c r="B28" s="223"/>
      <c r="C28" s="338"/>
      <c r="D28" s="247"/>
      <c r="E28" s="144"/>
      <c r="F28" s="146"/>
      <c r="G28" s="404"/>
      <c r="H28" s="210"/>
      <c r="I28" s="416"/>
      <c r="J28" s="379"/>
      <c r="K28" s="200"/>
      <c r="L28" s="161"/>
    </row>
    <row r="29" spans="2:12" x14ac:dyDescent="0.3">
      <c r="B29" s="223"/>
      <c r="C29" s="416"/>
      <c r="D29" s="170"/>
      <c r="E29" s="147"/>
      <c r="F29" s="148"/>
      <c r="G29" s="404"/>
      <c r="H29" s="210"/>
      <c r="I29" s="416"/>
      <c r="J29" s="379"/>
      <c r="K29" s="200"/>
      <c r="L29" s="161"/>
    </row>
    <row r="30" spans="2:12" x14ac:dyDescent="0.3">
      <c r="B30" s="223"/>
      <c r="C30" s="396"/>
      <c r="D30" s="295"/>
      <c r="E30" s="149"/>
      <c r="F30" s="150"/>
      <c r="G30" s="402"/>
      <c r="H30" s="213"/>
      <c r="I30" s="167"/>
      <c r="J30" s="519"/>
      <c r="K30" s="167"/>
      <c r="L30" s="273"/>
    </row>
    <row r="31" spans="2:12" ht="21.75" thickBot="1" x14ac:dyDescent="0.3">
      <c r="B31" s="223"/>
      <c r="C31" s="57" t="s">
        <v>11</v>
      </c>
      <c r="D31" s="69"/>
      <c r="E31" s="70" t="s">
        <v>11</v>
      </c>
      <c r="F31" s="59"/>
      <c r="G31" s="22" t="s">
        <v>11</v>
      </c>
      <c r="H31" s="13"/>
      <c r="I31" s="22" t="s">
        <v>11</v>
      </c>
      <c r="J31" s="50"/>
      <c r="K31" s="22" t="s">
        <v>11</v>
      </c>
      <c r="L31" s="51"/>
    </row>
    <row r="32" spans="2:12" ht="19.5" thickTop="1" x14ac:dyDescent="0.25">
      <c r="B32" s="223"/>
      <c r="C32" s="156"/>
      <c r="D32" s="199"/>
      <c r="E32" s="151"/>
      <c r="F32" s="152"/>
      <c r="G32" s="610"/>
      <c r="H32" s="611"/>
      <c r="I32" s="340"/>
      <c r="J32" s="183"/>
      <c r="K32" s="271"/>
      <c r="L32" s="272"/>
    </row>
    <row r="33" spans="2:12" x14ac:dyDescent="0.3">
      <c r="B33" s="223"/>
      <c r="C33" s="156"/>
      <c r="D33" s="199"/>
      <c r="E33" s="209"/>
      <c r="F33" s="210"/>
      <c r="G33" s="404"/>
      <c r="H33" s="209"/>
      <c r="I33" s="160"/>
      <c r="J33" s="146"/>
      <c r="K33" s="200"/>
      <c r="L33" s="146"/>
    </row>
    <row r="34" spans="2:12" ht="19.5" thickBot="1" x14ac:dyDescent="0.35">
      <c r="B34" s="224"/>
      <c r="C34" s="156"/>
      <c r="D34" s="199"/>
      <c r="E34" s="209"/>
      <c r="F34" s="210"/>
      <c r="G34" s="405"/>
      <c r="H34" s="323"/>
      <c r="I34" s="144"/>
      <c r="J34" s="146"/>
      <c r="K34" s="200"/>
      <c r="L34" s="146"/>
    </row>
    <row r="35" spans="2:12" x14ac:dyDescent="0.3">
      <c r="B35" s="203">
        <f>SUM(D31,F31,F36,D36,H31,H36,J31,J36,L31,L36)</f>
        <v>0</v>
      </c>
      <c r="C35" s="205"/>
      <c r="D35" s="206"/>
      <c r="E35" s="212"/>
      <c r="F35" s="213"/>
      <c r="G35" s="402"/>
      <c r="H35" s="212"/>
      <c r="I35" s="563"/>
      <c r="J35" s="150"/>
      <c r="K35" s="214"/>
      <c r="L35" s="150"/>
    </row>
    <row r="36" spans="2:12" ht="21.75" thickBot="1" x14ac:dyDescent="0.3">
      <c r="B36" s="204"/>
      <c r="C36" s="22" t="s">
        <v>11</v>
      </c>
      <c r="D36" s="53"/>
      <c r="E36" s="52" t="s">
        <v>11</v>
      </c>
      <c r="F36" s="11"/>
      <c r="G36" s="22" t="s">
        <v>11</v>
      </c>
      <c r="H36" s="11"/>
      <c r="I36" s="22" t="s">
        <v>11</v>
      </c>
      <c r="J36" s="67"/>
      <c r="K36" s="68" t="s">
        <v>11</v>
      </c>
      <c r="L36" s="8"/>
    </row>
    <row r="37" spans="2:12" ht="19.5" customHeight="1" thickTop="1" x14ac:dyDescent="0.25">
      <c r="B37" s="222" t="s">
        <v>15</v>
      </c>
      <c r="C37" s="341"/>
      <c r="D37" s="342"/>
      <c r="E37" s="360"/>
      <c r="F37" s="398"/>
      <c r="G37" s="260"/>
      <c r="H37" s="299"/>
      <c r="I37" s="182"/>
      <c r="J37" s="183"/>
      <c r="K37" s="271"/>
      <c r="L37" s="272"/>
    </row>
    <row r="38" spans="2:12" x14ac:dyDescent="0.25">
      <c r="B38" s="223"/>
      <c r="C38" s="156"/>
      <c r="D38" s="199"/>
      <c r="E38" s="151"/>
      <c r="F38" s="152"/>
      <c r="G38" s="200"/>
      <c r="H38" s="161"/>
      <c r="I38" s="144"/>
      <c r="J38" s="146"/>
      <c r="K38" s="200"/>
      <c r="L38" s="146"/>
    </row>
    <row r="39" spans="2:12" x14ac:dyDescent="0.25">
      <c r="B39" s="223"/>
      <c r="C39" s="156"/>
      <c r="D39" s="199"/>
      <c r="E39" s="151"/>
      <c r="F39" s="152"/>
      <c r="G39" s="200"/>
      <c r="H39" s="161"/>
      <c r="I39" s="144"/>
      <c r="J39" s="146"/>
      <c r="K39" s="200"/>
      <c r="L39" s="146"/>
    </row>
    <row r="40" spans="2:12" x14ac:dyDescent="0.3">
      <c r="B40" s="223"/>
      <c r="C40" s="205"/>
      <c r="D40" s="206"/>
      <c r="E40" s="207"/>
      <c r="F40" s="208"/>
      <c r="G40" s="214"/>
      <c r="H40" s="328"/>
      <c r="I40" s="149"/>
      <c r="J40" s="150"/>
      <c r="K40" s="214"/>
      <c r="L40" s="150"/>
    </row>
    <row r="41" spans="2:12" ht="21.75" thickBot="1" x14ac:dyDescent="0.3">
      <c r="B41" s="223"/>
      <c r="C41" s="57" t="s">
        <v>11</v>
      </c>
      <c r="D41" s="71"/>
      <c r="E41" s="55" t="s">
        <v>11</v>
      </c>
      <c r="F41" s="24"/>
      <c r="G41" s="38" t="s">
        <v>11</v>
      </c>
      <c r="H41" s="65"/>
      <c r="I41" s="52" t="s">
        <v>11</v>
      </c>
      <c r="J41" s="25"/>
      <c r="K41" s="38" t="s">
        <v>11</v>
      </c>
      <c r="L41" s="66"/>
    </row>
    <row r="42" spans="2:12" ht="19.5" thickTop="1" x14ac:dyDescent="0.3">
      <c r="B42" s="223"/>
      <c r="C42" s="156"/>
      <c r="D42" s="199"/>
      <c r="E42" s="262"/>
      <c r="F42" s="154"/>
      <c r="G42" s="400"/>
      <c r="H42" s="401"/>
      <c r="I42" s="397"/>
      <c r="J42" s="270"/>
      <c r="K42" s="345"/>
      <c r="L42" s="346"/>
    </row>
    <row r="43" spans="2:12" x14ac:dyDescent="0.3">
      <c r="B43" s="223"/>
      <c r="C43" s="156"/>
      <c r="D43" s="199"/>
      <c r="E43" s="151"/>
      <c r="F43" s="152"/>
      <c r="G43" s="156"/>
      <c r="H43" s="152"/>
      <c r="I43" s="179"/>
      <c r="J43" s="148"/>
      <c r="K43" s="156"/>
      <c r="L43" s="152"/>
    </row>
    <row r="44" spans="2:12" ht="19.5" thickBot="1" x14ac:dyDescent="0.35">
      <c r="B44" s="224"/>
      <c r="C44" s="156"/>
      <c r="D44" s="199"/>
      <c r="E44" s="151"/>
      <c r="F44" s="152"/>
      <c r="G44" s="156"/>
      <c r="H44" s="152"/>
      <c r="I44" s="179"/>
      <c r="J44" s="148"/>
      <c r="K44" s="156"/>
      <c r="L44" s="152"/>
    </row>
    <row r="45" spans="2:12" x14ac:dyDescent="0.3">
      <c r="B45" s="203">
        <f>SUM(D41,F41,H41,J41,L41,L46,J46,H46,F46,D46)</f>
        <v>0</v>
      </c>
      <c r="C45" s="205"/>
      <c r="D45" s="206"/>
      <c r="E45" s="207"/>
      <c r="F45" s="208"/>
      <c r="G45" s="217"/>
      <c r="H45" s="213"/>
      <c r="I45" s="396"/>
      <c r="J45" s="150"/>
      <c r="K45" s="217"/>
      <c r="L45" s="213"/>
    </row>
    <row r="46" spans="2:12" ht="21.75" thickBot="1" x14ac:dyDescent="0.3">
      <c r="B46" s="204"/>
      <c r="C46" s="57" t="s">
        <v>11</v>
      </c>
      <c r="D46" s="53"/>
      <c r="E46" s="63" t="s">
        <v>11</v>
      </c>
      <c r="F46" s="11"/>
      <c r="G46" s="57" t="s">
        <v>11</v>
      </c>
      <c r="H46" s="12"/>
      <c r="I46" s="57" t="s">
        <v>11</v>
      </c>
      <c r="J46" s="12"/>
      <c r="K46" s="57" t="s">
        <v>11</v>
      </c>
      <c r="L46" s="11"/>
    </row>
    <row r="47" spans="2:12" ht="20.25" thickTop="1" thickBot="1" x14ac:dyDescent="0.3">
      <c r="B47" s="5"/>
      <c r="C47" s="19"/>
      <c r="D47" s="19"/>
      <c r="E47" s="20"/>
      <c r="F47" s="21"/>
      <c r="G47" s="20"/>
      <c r="H47" s="21"/>
      <c r="I47" s="20"/>
      <c r="J47" s="21"/>
      <c r="K47" s="20"/>
      <c r="L47" s="21"/>
    </row>
    <row r="48" spans="2:12" ht="37.5" thickTop="1" thickBot="1" x14ac:dyDescent="0.3">
      <c r="B48" s="290">
        <f>B3+1</f>
        <v>45104</v>
      </c>
      <c r="C48" s="291"/>
      <c r="D48" s="291"/>
      <c r="E48" s="291"/>
      <c r="F48" s="291"/>
      <c r="G48" s="291"/>
      <c r="H48" s="291"/>
      <c r="I48" s="291"/>
      <c r="J48" s="291"/>
      <c r="K48" s="291"/>
      <c r="L48" s="292"/>
    </row>
    <row r="49" spans="2:12" ht="30" customHeight="1" thickTop="1" thickBot="1" x14ac:dyDescent="0.3">
      <c r="B49" s="277" t="s">
        <v>0</v>
      </c>
      <c r="C49" s="278"/>
      <c r="D49" s="279"/>
      <c r="E49" s="280" t="s">
        <v>1</v>
      </c>
      <c r="F49" s="281"/>
      <c r="G49" s="282" t="s">
        <v>2</v>
      </c>
      <c r="H49" s="283"/>
      <c r="I49" s="284" t="s">
        <v>3</v>
      </c>
      <c r="J49" s="285"/>
      <c r="K49" s="286" t="s">
        <v>4</v>
      </c>
      <c r="L49" s="287"/>
    </row>
    <row r="50" spans="2:12" ht="54" thickTop="1" thickBot="1" x14ac:dyDescent="0.3">
      <c r="B50" s="73" t="s">
        <v>16</v>
      </c>
      <c r="C50" s="267" t="s">
        <v>6</v>
      </c>
      <c r="D50" s="385"/>
      <c r="E50" s="385"/>
      <c r="F50" s="268"/>
      <c r="G50" s="267" t="s">
        <v>7</v>
      </c>
      <c r="H50" s="268"/>
      <c r="I50" s="267" t="s">
        <v>8</v>
      </c>
      <c r="J50" s="268"/>
      <c r="K50" s="267" t="s">
        <v>9</v>
      </c>
      <c r="L50" s="268"/>
    </row>
    <row r="51" spans="2:12" ht="19.5" customHeight="1" thickTop="1" x14ac:dyDescent="0.25">
      <c r="B51" s="373" t="s">
        <v>10</v>
      </c>
      <c r="C51" s="169"/>
      <c r="D51" s="170"/>
      <c r="E51" s="386"/>
      <c r="F51" s="387"/>
      <c r="G51" s="144"/>
      <c r="H51" s="146"/>
      <c r="I51" s="200"/>
      <c r="J51" s="144"/>
      <c r="K51" s="163"/>
      <c r="L51" s="164"/>
    </row>
    <row r="52" spans="2:12" x14ac:dyDescent="0.25">
      <c r="B52" s="373"/>
      <c r="C52" s="169"/>
      <c r="D52" s="170"/>
      <c r="E52" s="383"/>
      <c r="F52" s="388"/>
      <c r="G52" s="144"/>
      <c r="H52" s="146"/>
      <c r="I52" s="416"/>
      <c r="J52" s="379"/>
      <c r="K52" s="200"/>
      <c r="L52" s="161"/>
    </row>
    <row r="53" spans="2:12" ht="18.75" customHeight="1" x14ac:dyDescent="0.25">
      <c r="B53" s="373"/>
      <c r="C53" s="169"/>
      <c r="D53" s="170"/>
      <c r="E53" s="383"/>
      <c r="F53" s="388"/>
      <c r="G53" s="144"/>
      <c r="H53" s="146"/>
      <c r="I53" s="571"/>
      <c r="J53" s="371"/>
      <c r="K53" s="200"/>
      <c r="L53" s="161"/>
    </row>
    <row r="54" spans="2:12" x14ac:dyDescent="0.3">
      <c r="B54" s="373"/>
      <c r="C54" s="171"/>
      <c r="D54" s="172"/>
      <c r="E54" s="389"/>
      <c r="F54" s="390"/>
      <c r="G54" s="149"/>
      <c r="H54" s="150"/>
      <c r="I54" s="422"/>
      <c r="J54" s="380"/>
      <c r="K54" s="167"/>
      <c r="L54" s="273"/>
    </row>
    <row r="55" spans="2:12" ht="21.75" thickBot="1" x14ac:dyDescent="0.3">
      <c r="B55" s="373"/>
      <c r="C55" s="52" t="s">
        <v>11</v>
      </c>
      <c r="D55" s="54"/>
      <c r="E55" s="63" t="s">
        <v>11</v>
      </c>
      <c r="F55" s="64"/>
      <c r="G55" s="55" t="s">
        <v>11</v>
      </c>
      <c r="H55" s="24"/>
      <c r="I55" s="38" t="s">
        <v>11</v>
      </c>
      <c r="J55" s="24"/>
      <c r="K55" s="38" t="s">
        <v>11</v>
      </c>
      <c r="L55" s="65"/>
    </row>
    <row r="56" spans="2:12" ht="19.5" customHeight="1" thickTop="1" x14ac:dyDescent="0.25">
      <c r="B56" s="373"/>
      <c r="C56" s="394"/>
      <c r="D56" s="395"/>
      <c r="E56" s="383"/>
      <c r="F56" s="384"/>
      <c r="G56" s="153"/>
      <c r="H56" s="154"/>
      <c r="I56" s="392" t="s">
        <v>379</v>
      </c>
      <c r="J56" s="393"/>
      <c r="K56" s="175"/>
      <c r="L56" s="164"/>
    </row>
    <row r="57" spans="2:12" x14ac:dyDescent="0.25">
      <c r="B57" s="373"/>
      <c r="C57" s="369"/>
      <c r="D57" s="370"/>
      <c r="E57" s="383"/>
      <c r="F57" s="384"/>
      <c r="G57" s="156"/>
      <c r="H57" s="152"/>
      <c r="I57" s="225"/>
      <c r="J57" s="234"/>
      <c r="K57" s="200"/>
      <c r="L57" s="161"/>
    </row>
    <row r="58" spans="2:12" ht="0.75" customHeight="1" thickBot="1" x14ac:dyDescent="0.3">
      <c r="B58" s="374"/>
      <c r="C58" s="169"/>
      <c r="D58" s="170"/>
      <c r="E58" s="383"/>
      <c r="F58" s="384"/>
      <c r="G58" s="156"/>
      <c r="H58" s="152"/>
      <c r="I58" s="225"/>
      <c r="J58" s="234"/>
      <c r="K58" s="200"/>
      <c r="L58" s="161"/>
    </row>
    <row r="59" spans="2:12" x14ac:dyDescent="0.25">
      <c r="B59" s="365">
        <f>SUM(D55,F55,F60,D60,H55,J55,J62,H60,L55,L60)</f>
        <v>25</v>
      </c>
      <c r="C59" s="171"/>
      <c r="D59" s="172"/>
      <c r="E59" s="56"/>
      <c r="F59" s="56"/>
      <c r="G59" s="288"/>
      <c r="H59" s="208"/>
      <c r="I59" s="225" t="s">
        <v>100</v>
      </c>
      <c r="J59" s="234"/>
      <c r="K59" s="167"/>
      <c r="L59" s="273"/>
    </row>
    <row r="60" spans="2:12" ht="21.75" thickBot="1" x14ac:dyDescent="0.3">
      <c r="B60" s="381"/>
      <c r="C60" s="55" t="s">
        <v>11</v>
      </c>
      <c r="D60" s="72"/>
      <c r="E60" s="52" t="s">
        <v>11</v>
      </c>
      <c r="F60" s="11"/>
      <c r="G60" s="22" t="s">
        <v>11</v>
      </c>
      <c r="H60" s="11"/>
      <c r="I60" s="225" t="s">
        <v>380</v>
      </c>
      <c r="J60" s="234"/>
      <c r="K60" s="38" t="s">
        <v>11</v>
      </c>
      <c r="L60" s="75"/>
    </row>
    <row r="61" spans="2:12" ht="19.5" customHeight="1" thickTop="1" x14ac:dyDescent="0.25">
      <c r="B61" s="372" t="s">
        <v>12</v>
      </c>
      <c r="C61" s="163"/>
      <c r="D61" s="176"/>
      <c r="E61" s="162"/>
      <c r="F61" s="375"/>
      <c r="G61" s="260"/>
      <c r="H61" s="183"/>
      <c r="I61" s="382" t="s">
        <v>376</v>
      </c>
      <c r="J61" s="239"/>
      <c r="K61" s="591"/>
      <c r="L61" s="155"/>
    </row>
    <row r="62" spans="2:12" ht="21" customHeight="1" x14ac:dyDescent="0.25">
      <c r="B62" s="373"/>
      <c r="C62" s="169"/>
      <c r="D62" s="170"/>
      <c r="E62" s="169"/>
      <c r="F62" s="379"/>
      <c r="G62" s="200"/>
      <c r="H62" s="146"/>
      <c r="I62" s="600" t="s">
        <v>11</v>
      </c>
      <c r="J62" s="630">
        <v>25</v>
      </c>
      <c r="K62" s="276"/>
      <c r="L62" s="219"/>
    </row>
    <row r="63" spans="2:12" ht="18.75" customHeight="1" x14ac:dyDescent="0.25">
      <c r="B63" s="373"/>
      <c r="C63" s="369"/>
      <c r="D63" s="370"/>
      <c r="E63" s="369"/>
      <c r="F63" s="371"/>
      <c r="G63" s="200"/>
      <c r="H63" s="146"/>
      <c r="I63" s="600"/>
      <c r="J63" s="630"/>
      <c r="K63" s="276"/>
      <c r="L63" s="219"/>
    </row>
    <row r="64" spans="2:12" ht="8.25" customHeight="1" thickBot="1" x14ac:dyDescent="0.3">
      <c r="B64" s="373"/>
      <c r="C64" s="171"/>
      <c r="D64" s="172"/>
      <c r="E64" s="171"/>
      <c r="F64" s="380"/>
      <c r="G64" s="617"/>
      <c r="H64" s="618"/>
      <c r="I64" s="600"/>
      <c r="J64" s="630"/>
      <c r="K64" s="288"/>
      <c r="L64" s="289"/>
    </row>
    <row r="65" spans="2:12" ht="21.75" hidden="1" thickBot="1" x14ac:dyDescent="0.3">
      <c r="B65" s="373"/>
      <c r="C65" s="76" t="s">
        <v>11</v>
      </c>
      <c r="D65" s="71"/>
      <c r="E65" s="70" t="s">
        <v>11</v>
      </c>
      <c r="F65" s="59"/>
      <c r="G65" s="22" t="s">
        <v>11</v>
      </c>
      <c r="H65" s="13"/>
      <c r="I65" s="619"/>
      <c r="J65" s="631"/>
      <c r="K65" s="38" t="s">
        <v>11</v>
      </c>
      <c r="L65" s="24"/>
    </row>
    <row r="66" spans="2:12" ht="19.5" thickTop="1" x14ac:dyDescent="0.25">
      <c r="B66" s="373"/>
      <c r="C66" s="221"/>
      <c r="D66" s="317"/>
      <c r="E66" s="262"/>
      <c r="F66" s="155"/>
      <c r="G66" s="310"/>
      <c r="H66" s="311"/>
      <c r="I66" s="253" t="s">
        <v>357</v>
      </c>
      <c r="J66" s="452"/>
      <c r="K66" s="221"/>
      <c r="L66" s="154"/>
    </row>
    <row r="67" spans="2:12" x14ac:dyDescent="0.25">
      <c r="B67" s="373"/>
      <c r="C67" s="156"/>
      <c r="D67" s="199"/>
      <c r="E67" s="324"/>
      <c r="F67" s="219"/>
      <c r="G67" s="144"/>
      <c r="H67" s="146"/>
      <c r="I67" s="225" t="s">
        <v>355</v>
      </c>
      <c r="J67" s="252"/>
      <c r="K67" s="151"/>
      <c r="L67" s="152"/>
    </row>
    <row r="68" spans="2:12" ht="19.5" customHeight="1" thickBot="1" x14ac:dyDescent="0.3">
      <c r="B68" s="374"/>
      <c r="C68" s="156"/>
      <c r="D68" s="199"/>
      <c r="E68" s="324"/>
      <c r="F68" s="219"/>
      <c r="G68" s="144"/>
      <c r="H68" s="146"/>
      <c r="I68" s="225" t="s">
        <v>306</v>
      </c>
      <c r="J68" s="252"/>
      <c r="K68" s="151"/>
      <c r="L68" s="152"/>
    </row>
    <row r="69" spans="2:12" x14ac:dyDescent="0.3">
      <c r="B69" s="365">
        <f>SUM(D65,D70,F65,F70,H65,H70,J65,J70,L65,L70)</f>
        <v>42</v>
      </c>
      <c r="C69" s="205"/>
      <c r="D69" s="206"/>
      <c r="E69" s="357"/>
      <c r="F69" s="289"/>
      <c r="G69" s="149"/>
      <c r="H69" s="150"/>
      <c r="I69" s="238" t="s">
        <v>358</v>
      </c>
      <c r="J69" s="307"/>
      <c r="K69" s="212"/>
      <c r="L69" s="213"/>
    </row>
    <row r="70" spans="2:12" ht="21.75" thickBot="1" x14ac:dyDescent="0.3">
      <c r="B70" s="366"/>
      <c r="C70" s="22" t="s">
        <v>11</v>
      </c>
      <c r="D70" s="53"/>
      <c r="E70" s="70" t="s">
        <v>11</v>
      </c>
      <c r="F70" s="58"/>
      <c r="G70" s="57" t="s">
        <v>11</v>
      </c>
      <c r="H70" s="78"/>
      <c r="I70" s="22" t="s">
        <v>11</v>
      </c>
      <c r="J70" s="13">
        <v>42</v>
      </c>
      <c r="K70" s="70" t="s">
        <v>11</v>
      </c>
      <c r="L70" s="58"/>
    </row>
    <row r="71" spans="2:12" ht="27.75" thickTop="1" thickBot="1" x14ac:dyDescent="0.3">
      <c r="B71" s="353" t="s">
        <v>13</v>
      </c>
      <c r="C71" s="354"/>
      <c r="D71" s="354"/>
      <c r="E71" s="354"/>
      <c r="F71" s="354"/>
      <c r="G71" s="354"/>
      <c r="H71" s="354"/>
      <c r="I71" s="354"/>
      <c r="J71" s="354"/>
      <c r="K71" s="354"/>
      <c r="L71" s="355"/>
    </row>
    <row r="72" spans="2:12" ht="19.5" customHeight="1" thickTop="1" x14ac:dyDescent="0.3">
      <c r="B72" s="223" t="s">
        <v>14</v>
      </c>
      <c r="C72" s="156"/>
      <c r="D72" s="199"/>
      <c r="E72" s="262"/>
      <c r="F72" s="155"/>
      <c r="G72" s="163"/>
      <c r="H72" s="164"/>
      <c r="I72" s="581"/>
      <c r="J72" s="582"/>
      <c r="K72" s="147"/>
      <c r="L72" s="297"/>
    </row>
    <row r="73" spans="2:12" x14ac:dyDescent="0.3">
      <c r="B73" s="223"/>
      <c r="C73" s="156"/>
      <c r="D73" s="199"/>
      <c r="E73" s="324"/>
      <c r="F73" s="219"/>
      <c r="G73" s="160"/>
      <c r="H73" s="161"/>
      <c r="I73" s="580"/>
      <c r="J73" s="332"/>
      <c r="K73" s="147"/>
      <c r="L73" s="297"/>
    </row>
    <row r="74" spans="2:12" ht="18.75" customHeight="1" x14ac:dyDescent="0.3">
      <c r="B74" s="223"/>
      <c r="C74" s="156"/>
      <c r="D74" s="199"/>
      <c r="E74" s="324"/>
      <c r="F74" s="219"/>
      <c r="G74" s="160"/>
      <c r="H74" s="161"/>
      <c r="I74" s="580"/>
      <c r="J74" s="332"/>
      <c r="K74" s="147"/>
      <c r="L74" s="297"/>
    </row>
    <row r="75" spans="2:12" x14ac:dyDescent="0.3">
      <c r="B75" s="223"/>
      <c r="C75" s="205"/>
      <c r="D75" s="206"/>
      <c r="E75" s="357"/>
      <c r="F75" s="289"/>
      <c r="G75" s="298"/>
      <c r="H75" s="273"/>
      <c r="I75" s="620"/>
      <c r="J75" s="621"/>
      <c r="K75" s="149"/>
      <c r="L75" s="328"/>
    </row>
    <row r="76" spans="2:12" ht="21.75" thickBot="1" x14ac:dyDescent="0.3">
      <c r="B76" s="223"/>
      <c r="C76" s="22" t="s">
        <v>11</v>
      </c>
      <c r="D76" s="53"/>
      <c r="E76" s="52" t="s">
        <v>11</v>
      </c>
      <c r="F76" s="12"/>
      <c r="G76" s="22" t="s">
        <v>11</v>
      </c>
      <c r="H76" s="106"/>
      <c r="I76" s="57" t="s">
        <v>11</v>
      </c>
      <c r="J76" s="58"/>
      <c r="K76" s="22" t="s">
        <v>11</v>
      </c>
      <c r="L76" s="102"/>
    </row>
    <row r="77" spans="2:12" ht="19.5" thickTop="1" x14ac:dyDescent="0.3">
      <c r="B77" s="223"/>
      <c r="C77" s="341"/>
      <c r="D77" s="342"/>
      <c r="E77" s="360"/>
      <c r="F77" s="361"/>
      <c r="G77" s="269"/>
      <c r="H77" s="583"/>
      <c r="I77" s="581"/>
      <c r="J77" s="582"/>
      <c r="K77" s="269"/>
      <c r="L77" s="583"/>
    </row>
    <row r="78" spans="2:12" x14ac:dyDescent="0.3">
      <c r="B78" s="223"/>
      <c r="C78" s="156"/>
      <c r="D78" s="199"/>
      <c r="E78" s="151"/>
      <c r="F78" s="219"/>
      <c r="G78" s="147"/>
      <c r="H78" s="297"/>
      <c r="I78" s="580"/>
      <c r="J78" s="332"/>
      <c r="K78" s="147"/>
      <c r="L78" s="297"/>
    </row>
    <row r="79" spans="2:12" ht="19.5" thickBot="1" x14ac:dyDescent="0.35">
      <c r="B79" s="224"/>
      <c r="C79" s="156"/>
      <c r="D79" s="199"/>
      <c r="E79" s="151"/>
      <c r="F79" s="219"/>
      <c r="G79" s="147"/>
      <c r="H79" s="297"/>
      <c r="I79" s="580"/>
      <c r="J79" s="332"/>
      <c r="K79" s="147"/>
      <c r="L79" s="297"/>
    </row>
    <row r="80" spans="2:12" x14ac:dyDescent="0.3">
      <c r="B80" s="203">
        <f>SUM(D76,F76,H76,J76,L76,L81,J81,H81,F81,D81)</f>
        <v>0</v>
      </c>
      <c r="C80" s="205"/>
      <c r="D80" s="206"/>
      <c r="E80" s="207"/>
      <c r="F80" s="289"/>
      <c r="G80" s="149"/>
      <c r="H80" s="328"/>
      <c r="I80" s="171"/>
      <c r="J80" s="237"/>
      <c r="K80" s="396"/>
      <c r="L80" s="328"/>
    </row>
    <row r="81" spans="2:12" ht="21.75" thickBot="1" x14ac:dyDescent="0.3">
      <c r="B81" s="204"/>
      <c r="C81" s="22" t="s">
        <v>11</v>
      </c>
      <c r="D81" s="53"/>
      <c r="E81" s="52" t="s">
        <v>11</v>
      </c>
      <c r="F81" s="74"/>
      <c r="G81" s="70" t="s">
        <v>11</v>
      </c>
      <c r="H81" s="59"/>
      <c r="I81" s="38" t="s">
        <v>11</v>
      </c>
      <c r="J81" s="16"/>
      <c r="K81" s="22" t="s">
        <v>11</v>
      </c>
      <c r="L81" s="11"/>
    </row>
    <row r="82" spans="2:12" ht="19.5" customHeight="1" thickTop="1" x14ac:dyDescent="0.3">
      <c r="B82" s="222" t="s">
        <v>15</v>
      </c>
      <c r="C82" s="341"/>
      <c r="D82" s="342"/>
      <c r="E82" s="343"/>
      <c r="F82" s="344"/>
      <c r="G82" s="144"/>
      <c r="H82" s="161"/>
      <c r="I82" s="163"/>
      <c r="J82" s="178"/>
      <c r="K82" s="260"/>
      <c r="L82" s="183"/>
    </row>
    <row r="83" spans="2:12" x14ac:dyDescent="0.3">
      <c r="B83" s="223"/>
      <c r="C83" s="156"/>
      <c r="D83" s="199"/>
      <c r="E83" s="322"/>
      <c r="F83" s="323"/>
      <c r="G83" s="144"/>
      <c r="H83" s="161"/>
      <c r="I83" s="144"/>
      <c r="J83" s="146"/>
      <c r="K83" s="200"/>
      <c r="L83" s="146"/>
    </row>
    <row r="84" spans="2:12" x14ac:dyDescent="0.3">
      <c r="B84" s="223"/>
      <c r="C84" s="156"/>
      <c r="D84" s="199"/>
      <c r="E84" s="322"/>
      <c r="F84" s="323"/>
      <c r="G84" s="144"/>
      <c r="H84" s="161"/>
      <c r="I84" s="144"/>
      <c r="J84" s="146"/>
      <c r="K84" s="200"/>
      <c r="L84" s="146"/>
    </row>
    <row r="85" spans="2:12" x14ac:dyDescent="0.3">
      <c r="B85" s="223"/>
      <c r="C85" s="205"/>
      <c r="D85" s="206"/>
      <c r="E85" s="325"/>
      <c r="F85" s="218"/>
      <c r="G85" s="145"/>
      <c r="H85" s="273"/>
      <c r="I85" s="145"/>
      <c r="J85" s="168"/>
      <c r="K85" s="167"/>
      <c r="L85" s="168"/>
    </row>
    <row r="86" spans="2:12" ht="21.75" thickBot="1" x14ac:dyDescent="0.3">
      <c r="B86" s="223"/>
      <c r="C86" s="57" t="s">
        <v>11</v>
      </c>
      <c r="D86" s="71"/>
      <c r="E86" s="70" t="s">
        <v>11</v>
      </c>
      <c r="F86" s="78"/>
      <c r="G86" s="57" t="s">
        <v>11</v>
      </c>
      <c r="H86" s="64"/>
      <c r="I86" s="52" t="s">
        <v>11</v>
      </c>
      <c r="J86" s="14"/>
      <c r="K86" s="22" t="s">
        <v>11</v>
      </c>
      <c r="L86" s="26"/>
    </row>
    <row r="87" spans="2:12" ht="19.5" thickTop="1" x14ac:dyDescent="0.25">
      <c r="B87" s="223"/>
      <c r="C87" s="347"/>
      <c r="D87" s="348"/>
      <c r="E87" s="349"/>
      <c r="F87" s="350"/>
      <c r="G87" s="151"/>
      <c r="H87" s="219"/>
      <c r="I87" s="162"/>
      <c r="J87" s="162"/>
      <c r="K87" s="622"/>
      <c r="L87" s="623"/>
    </row>
    <row r="88" spans="2:12" x14ac:dyDescent="0.25">
      <c r="B88" s="223"/>
      <c r="C88" s="156"/>
      <c r="D88" s="199"/>
      <c r="E88" s="151"/>
      <c r="F88" s="219"/>
      <c r="G88" s="151"/>
      <c r="H88" s="219"/>
      <c r="I88" s="169"/>
      <c r="J88" s="332"/>
      <c r="K88" s="151"/>
      <c r="L88" s="152"/>
    </row>
    <row r="89" spans="2:12" ht="19.5" thickBot="1" x14ac:dyDescent="0.3">
      <c r="B89" s="224"/>
      <c r="C89" s="156"/>
      <c r="D89" s="199"/>
      <c r="E89" s="151"/>
      <c r="F89" s="219"/>
      <c r="G89" s="151"/>
      <c r="H89" s="219"/>
      <c r="I89" s="144"/>
      <c r="J89" s="161"/>
      <c r="K89" s="151"/>
      <c r="L89" s="152"/>
    </row>
    <row r="90" spans="2:12" x14ac:dyDescent="0.3">
      <c r="B90" s="203">
        <f>SUM(D86,D91,F91,F86,H86,H91,J91,J86,L86,L91)</f>
        <v>0</v>
      </c>
      <c r="C90" s="205"/>
      <c r="D90" s="206"/>
      <c r="E90" s="207"/>
      <c r="F90" s="289"/>
      <c r="G90" s="207"/>
      <c r="H90" s="289"/>
      <c r="I90" s="145"/>
      <c r="J90" s="273"/>
      <c r="K90" s="212"/>
      <c r="L90" s="213"/>
    </row>
    <row r="91" spans="2:12" ht="21.75" thickBot="1" x14ac:dyDescent="0.3">
      <c r="B91" s="204"/>
      <c r="C91" s="57" t="s">
        <v>11</v>
      </c>
      <c r="D91" s="77"/>
      <c r="E91" s="70" t="s">
        <v>11</v>
      </c>
      <c r="F91" s="79"/>
      <c r="G91" s="76" t="s">
        <v>11</v>
      </c>
      <c r="H91" s="12"/>
      <c r="I91" s="57" t="s">
        <v>11</v>
      </c>
      <c r="J91" s="79"/>
      <c r="K91" s="76" t="s">
        <v>11</v>
      </c>
      <c r="L91" s="11"/>
    </row>
    <row r="92" spans="2:12" ht="20.25" thickTop="1" thickBot="1" x14ac:dyDescent="0.3">
      <c r="B92" s="5"/>
      <c r="C92" s="19"/>
      <c r="D92" s="19"/>
      <c r="E92" s="20"/>
      <c r="F92" s="21"/>
      <c r="G92" s="20"/>
      <c r="H92" s="21"/>
      <c r="I92" s="20"/>
      <c r="J92" s="21"/>
      <c r="K92" s="20"/>
      <c r="L92" s="21"/>
    </row>
    <row r="93" spans="2:12" ht="37.5" thickTop="1" thickBot="1" x14ac:dyDescent="0.3">
      <c r="B93" s="290">
        <f>B3+2</f>
        <v>45105</v>
      </c>
      <c r="C93" s="291"/>
      <c r="D93" s="291"/>
      <c r="E93" s="291"/>
      <c r="F93" s="291"/>
      <c r="G93" s="291"/>
      <c r="H93" s="291"/>
      <c r="I93" s="291"/>
      <c r="J93" s="291"/>
      <c r="K93" s="291"/>
      <c r="L93" s="292"/>
    </row>
    <row r="94" spans="2:12" ht="30" customHeight="1" thickTop="1" thickBot="1" x14ac:dyDescent="0.3">
      <c r="B94" s="277" t="s">
        <v>0</v>
      </c>
      <c r="C94" s="278"/>
      <c r="D94" s="279"/>
      <c r="E94" s="280" t="s">
        <v>1</v>
      </c>
      <c r="F94" s="281"/>
      <c r="G94" s="282" t="s">
        <v>2</v>
      </c>
      <c r="H94" s="283"/>
      <c r="I94" s="284" t="s">
        <v>3</v>
      </c>
      <c r="J94" s="285"/>
      <c r="K94" s="286" t="s">
        <v>4</v>
      </c>
      <c r="L94" s="287"/>
    </row>
    <row r="95" spans="2:12" ht="54" thickTop="1" thickBot="1" x14ac:dyDescent="0.3">
      <c r="B95" s="3" t="s">
        <v>16</v>
      </c>
      <c r="C95" s="184" t="s">
        <v>6</v>
      </c>
      <c r="D95" s="185"/>
      <c r="E95" s="185"/>
      <c r="F95" s="186"/>
      <c r="G95" s="184" t="s">
        <v>7</v>
      </c>
      <c r="H95" s="186"/>
      <c r="I95" s="187" t="s">
        <v>8</v>
      </c>
      <c r="J95" s="188"/>
      <c r="K95" s="184" t="s">
        <v>9</v>
      </c>
      <c r="L95" s="186"/>
    </row>
    <row r="96" spans="2:12" ht="19.5" customHeight="1" thickTop="1" x14ac:dyDescent="0.3">
      <c r="B96" s="222" t="s">
        <v>10</v>
      </c>
      <c r="C96" s="571"/>
      <c r="D96" s="370"/>
      <c r="E96" s="269"/>
      <c r="F96" s="270"/>
      <c r="G96" s="547"/>
      <c r="H96" s="583"/>
      <c r="I96" s="163"/>
      <c r="J96" s="220"/>
      <c r="K96" s="340"/>
      <c r="L96" s="183"/>
    </row>
    <row r="97" spans="2:12" x14ac:dyDescent="0.3">
      <c r="B97" s="223"/>
      <c r="C97" s="571"/>
      <c r="D97" s="370"/>
      <c r="E97" s="147"/>
      <c r="F97" s="148"/>
      <c r="G97" s="338"/>
      <c r="H97" s="146"/>
      <c r="I97" s="200"/>
      <c r="J97" s="231"/>
      <c r="K97" s="200"/>
      <c r="L97" s="146"/>
    </row>
    <row r="98" spans="2:12" ht="19.5" customHeight="1" x14ac:dyDescent="0.3">
      <c r="B98" s="223"/>
      <c r="C98" s="416"/>
      <c r="D98" s="170"/>
      <c r="E98" s="147"/>
      <c r="F98" s="148"/>
      <c r="G98" s="338"/>
      <c r="H98" s="146"/>
      <c r="I98" s="200"/>
      <c r="J98" s="146"/>
      <c r="K98" s="200"/>
      <c r="L98" s="146"/>
    </row>
    <row r="99" spans="2:12" ht="19.5" customHeight="1" x14ac:dyDescent="0.3">
      <c r="B99" s="223"/>
      <c r="C99" s="167"/>
      <c r="D99" s="244"/>
      <c r="E99" s="149"/>
      <c r="F99" s="150"/>
      <c r="G99" s="336"/>
      <c r="H99" s="168"/>
      <c r="I99" s="167"/>
      <c r="J99" s="337"/>
      <c r="K99" s="167"/>
      <c r="L99" s="168"/>
    </row>
    <row r="100" spans="2:12" ht="21.75" thickBot="1" x14ac:dyDescent="0.3">
      <c r="B100" s="223"/>
      <c r="C100" s="57" t="s">
        <v>11</v>
      </c>
      <c r="D100" s="77"/>
      <c r="E100" s="70" t="s">
        <v>11</v>
      </c>
      <c r="F100" s="59"/>
      <c r="G100" s="57" t="s">
        <v>11</v>
      </c>
      <c r="H100" s="29"/>
      <c r="I100" s="57" t="s">
        <v>11</v>
      </c>
      <c r="J100" s="78"/>
      <c r="K100" s="57" t="s">
        <v>11</v>
      </c>
      <c r="L100" s="59"/>
    </row>
    <row r="101" spans="2:12" ht="19.5" thickTop="1" x14ac:dyDescent="0.3">
      <c r="B101" s="223"/>
      <c r="C101" s="571"/>
      <c r="D101" s="370"/>
      <c r="E101" s="209"/>
      <c r="F101" s="210"/>
      <c r="G101" s="293"/>
      <c r="H101" s="624"/>
      <c r="I101" s="144"/>
      <c r="J101" s="144"/>
      <c r="K101" s="160"/>
      <c r="L101" s="146"/>
    </row>
    <row r="102" spans="2:12" x14ac:dyDescent="0.25">
      <c r="B102" s="223"/>
      <c r="C102" s="571"/>
      <c r="D102" s="370"/>
      <c r="E102" s="151"/>
      <c r="F102" s="152"/>
      <c r="G102" s="338"/>
      <c r="H102" s="146"/>
      <c r="I102" s="200"/>
      <c r="J102" s="231"/>
      <c r="K102" s="200"/>
      <c r="L102" s="146"/>
    </row>
    <row r="103" spans="2:12" ht="19.5" customHeight="1" thickBot="1" x14ac:dyDescent="0.3">
      <c r="B103" s="224"/>
      <c r="C103" s="416"/>
      <c r="D103" s="170"/>
      <c r="E103" s="151"/>
      <c r="F103" s="152"/>
      <c r="G103" s="338"/>
      <c r="H103" s="146"/>
      <c r="I103" s="200"/>
      <c r="J103" s="146"/>
      <c r="K103" s="200"/>
      <c r="L103" s="231"/>
    </row>
    <row r="104" spans="2:12" ht="18.75" customHeight="1" x14ac:dyDescent="0.3">
      <c r="B104" s="203">
        <f>SUM(D100,D105,F100,F105,H105,H100,J100,J105,L100,L105)</f>
        <v>0</v>
      </c>
      <c r="C104" s="167"/>
      <c r="D104" s="244"/>
      <c r="E104" s="207"/>
      <c r="F104" s="208"/>
      <c r="G104" s="336"/>
      <c r="H104" s="168"/>
      <c r="I104" s="167"/>
      <c r="J104" s="337"/>
      <c r="K104" s="214"/>
      <c r="L104" s="150"/>
    </row>
    <row r="105" spans="2:12" ht="21.75" thickBot="1" x14ac:dyDescent="0.3">
      <c r="B105" s="204"/>
      <c r="C105" s="57" t="s">
        <v>11</v>
      </c>
      <c r="D105" s="77"/>
      <c r="E105" s="70" t="s">
        <v>11</v>
      </c>
      <c r="F105" s="58"/>
      <c r="G105" s="57" t="s">
        <v>11</v>
      </c>
      <c r="H105" s="59"/>
      <c r="I105" s="57" t="s">
        <v>11</v>
      </c>
      <c r="J105" s="78"/>
      <c r="K105" s="57" t="s">
        <v>11</v>
      </c>
      <c r="L105" s="58"/>
    </row>
    <row r="106" spans="2:12" ht="19.5" customHeight="1" thickTop="1" x14ac:dyDescent="0.3">
      <c r="B106" s="222" t="s">
        <v>12</v>
      </c>
      <c r="C106" s="200"/>
      <c r="D106" s="247"/>
      <c r="E106" s="147"/>
      <c r="F106" s="148"/>
      <c r="G106" s="225" t="s">
        <v>317</v>
      </c>
      <c r="H106" s="234"/>
      <c r="I106" s="392" t="s">
        <v>322</v>
      </c>
      <c r="J106" s="256"/>
      <c r="K106" s="144"/>
      <c r="L106" s="146"/>
    </row>
    <row r="107" spans="2:12" x14ac:dyDescent="0.3">
      <c r="B107" s="223"/>
      <c r="C107" s="200"/>
      <c r="D107" s="247"/>
      <c r="E107" s="147"/>
      <c r="F107" s="148"/>
      <c r="G107" s="225" t="s">
        <v>312</v>
      </c>
      <c r="H107" s="234"/>
      <c r="I107" s="225" t="s">
        <v>320</v>
      </c>
      <c r="J107" s="252"/>
      <c r="K107" s="144"/>
      <c r="L107" s="146"/>
    </row>
    <row r="108" spans="2:12" ht="18.75" customHeight="1" x14ac:dyDescent="0.3">
      <c r="B108" s="223"/>
      <c r="C108" s="200"/>
      <c r="D108" s="247"/>
      <c r="E108" s="147"/>
      <c r="F108" s="148"/>
      <c r="G108" s="225" t="s">
        <v>315</v>
      </c>
      <c r="H108" s="234"/>
      <c r="I108" s="233" t="s">
        <v>246</v>
      </c>
      <c r="J108" s="252"/>
      <c r="K108" s="144"/>
      <c r="L108" s="146"/>
    </row>
    <row r="109" spans="2:12" x14ac:dyDescent="0.3">
      <c r="B109" s="223"/>
      <c r="C109" s="167"/>
      <c r="D109" s="244"/>
      <c r="E109" s="149"/>
      <c r="F109" s="150"/>
      <c r="G109" s="238" t="s">
        <v>316</v>
      </c>
      <c r="H109" s="239"/>
      <c r="I109" s="569" t="s">
        <v>323</v>
      </c>
      <c r="J109" s="259"/>
      <c r="K109" s="145"/>
      <c r="L109" s="168"/>
    </row>
    <row r="110" spans="2:12" ht="21.75" thickBot="1" x14ac:dyDescent="0.3">
      <c r="B110" s="223"/>
      <c r="C110" s="38" t="s">
        <v>11</v>
      </c>
      <c r="D110" s="72"/>
      <c r="E110" s="55" t="s">
        <v>11</v>
      </c>
      <c r="F110" s="80"/>
      <c r="G110" s="57" t="s">
        <v>11</v>
      </c>
      <c r="H110" s="59">
        <v>30</v>
      </c>
      <c r="I110" s="38" t="s">
        <v>11</v>
      </c>
      <c r="J110" s="16">
        <v>42</v>
      </c>
      <c r="K110" s="38" t="s">
        <v>11</v>
      </c>
      <c r="L110" s="24"/>
    </row>
    <row r="111" spans="2:12" ht="19.5" thickTop="1" x14ac:dyDescent="0.25">
      <c r="B111" s="223"/>
      <c r="C111" s="175"/>
      <c r="D111" s="176"/>
      <c r="E111" s="177"/>
      <c r="F111" s="178"/>
      <c r="G111" s="200"/>
      <c r="H111" s="146"/>
      <c r="I111" s="175"/>
      <c r="J111" s="178"/>
      <c r="K111" s="175"/>
      <c r="L111" s="178"/>
    </row>
    <row r="112" spans="2:12" x14ac:dyDescent="0.25">
      <c r="B112" s="223"/>
      <c r="C112" s="200"/>
      <c r="D112" s="247"/>
      <c r="E112" s="144"/>
      <c r="F112" s="146"/>
      <c r="G112" s="200"/>
      <c r="H112" s="146"/>
      <c r="I112" s="200"/>
      <c r="J112" s="146"/>
      <c r="K112" s="200"/>
      <c r="L112" s="146"/>
    </row>
    <row r="113" spans="2:12" ht="19.5" thickBot="1" x14ac:dyDescent="0.3">
      <c r="B113" s="224"/>
      <c r="C113" s="200"/>
      <c r="D113" s="247"/>
      <c r="E113" s="144"/>
      <c r="F113" s="146"/>
      <c r="G113" s="200"/>
      <c r="H113" s="146"/>
      <c r="I113" s="200"/>
      <c r="J113" s="146"/>
      <c r="K113" s="200"/>
      <c r="L113" s="146"/>
    </row>
    <row r="114" spans="2:12" x14ac:dyDescent="0.3">
      <c r="B114" s="203">
        <f>SUM(D110,D115,F115,F110,H110,H115,J110,J115,L110,L115)</f>
        <v>72</v>
      </c>
      <c r="C114" s="167"/>
      <c r="D114" s="244"/>
      <c r="E114" s="145"/>
      <c r="F114" s="168"/>
      <c r="G114" s="214"/>
      <c r="H114" s="150"/>
      <c r="I114" s="167"/>
      <c r="J114" s="168"/>
      <c r="K114" s="167"/>
      <c r="L114" s="168"/>
    </row>
    <row r="115" spans="2:12" ht="21.75" thickBot="1" x14ac:dyDescent="0.3">
      <c r="B115" s="243"/>
      <c r="C115" s="38" t="s">
        <v>11</v>
      </c>
      <c r="D115" s="72"/>
      <c r="E115" s="55" t="s">
        <v>11</v>
      </c>
      <c r="F115" s="17"/>
      <c r="G115" s="38" t="s">
        <v>11</v>
      </c>
      <c r="H115" s="16"/>
      <c r="I115" s="38" t="s">
        <v>11</v>
      </c>
      <c r="J115" s="17"/>
      <c r="K115" s="38" t="s">
        <v>11</v>
      </c>
      <c r="L115" s="17"/>
    </row>
    <row r="116" spans="2:12" ht="27.75" thickTop="1" thickBot="1" x14ac:dyDescent="0.3">
      <c r="B116" s="439" t="s">
        <v>13</v>
      </c>
      <c r="C116" s="354"/>
      <c r="D116" s="354"/>
      <c r="E116" s="354"/>
      <c r="F116" s="354"/>
      <c r="G116" s="354"/>
      <c r="H116" s="354"/>
      <c r="I116" s="354"/>
      <c r="J116" s="354"/>
      <c r="K116" s="354"/>
      <c r="L116" s="440"/>
    </row>
    <row r="117" spans="2:12" ht="19.5" customHeight="1" thickTop="1" x14ac:dyDescent="0.3">
      <c r="B117" s="223" t="s">
        <v>14</v>
      </c>
      <c r="C117" s="225" t="s">
        <v>333</v>
      </c>
      <c r="D117" s="250"/>
      <c r="E117" s="147"/>
      <c r="F117" s="148"/>
      <c r="G117" s="225" t="s">
        <v>345</v>
      </c>
      <c r="H117" s="234"/>
      <c r="I117" s="175"/>
      <c r="J117" s="164"/>
      <c r="K117" s="163"/>
      <c r="L117" s="164"/>
    </row>
    <row r="118" spans="2:12" x14ac:dyDescent="0.3">
      <c r="B118" s="223"/>
      <c r="C118" s="225" t="s">
        <v>330</v>
      </c>
      <c r="D118" s="250"/>
      <c r="E118" s="147"/>
      <c r="F118" s="148"/>
      <c r="G118" s="225" t="s">
        <v>336</v>
      </c>
      <c r="H118" s="234"/>
      <c r="I118" s="200"/>
      <c r="J118" s="161"/>
      <c r="K118" s="160"/>
      <c r="L118" s="161"/>
    </row>
    <row r="119" spans="2:12" ht="18.75" customHeight="1" x14ac:dyDescent="0.3">
      <c r="B119" s="223"/>
      <c r="C119" s="225" t="s">
        <v>251</v>
      </c>
      <c r="D119" s="250"/>
      <c r="E119" s="441"/>
      <c r="F119" s="297"/>
      <c r="G119" s="251" t="s">
        <v>346</v>
      </c>
      <c r="H119" s="252"/>
      <c r="I119" s="144"/>
      <c r="J119" s="161"/>
      <c r="K119" s="160"/>
      <c r="L119" s="161"/>
    </row>
    <row r="120" spans="2:12" x14ac:dyDescent="0.3">
      <c r="B120" s="223"/>
      <c r="C120" s="238" t="s">
        <v>334</v>
      </c>
      <c r="D120" s="257"/>
      <c r="E120" s="327"/>
      <c r="F120" s="328"/>
      <c r="G120" s="382" t="s">
        <v>347</v>
      </c>
      <c r="H120" s="307"/>
      <c r="I120" s="149"/>
      <c r="J120" s="328"/>
      <c r="K120" s="298"/>
      <c r="L120" s="273"/>
    </row>
    <row r="121" spans="2:12" ht="21.75" thickBot="1" x14ac:dyDescent="0.3">
      <c r="B121" s="223"/>
      <c r="C121" s="38" t="s">
        <v>11</v>
      </c>
      <c r="D121" s="81">
        <v>42</v>
      </c>
      <c r="E121" s="55" t="s">
        <v>11</v>
      </c>
      <c r="F121" s="80"/>
      <c r="G121" s="38" t="s">
        <v>11</v>
      </c>
      <c r="H121" s="16">
        <v>42</v>
      </c>
      <c r="I121" s="38" t="s">
        <v>11</v>
      </c>
      <c r="J121" s="16"/>
      <c r="K121" s="38" t="s">
        <v>11</v>
      </c>
      <c r="L121" s="24"/>
    </row>
    <row r="122" spans="2:12" ht="19.5" thickTop="1" x14ac:dyDescent="0.25">
      <c r="B122" s="223"/>
      <c r="C122" s="153"/>
      <c r="D122" s="317"/>
      <c r="E122" s="262"/>
      <c r="F122" s="154"/>
      <c r="G122" s="175"/>
      <c r="H122" s="178"/>
      <c r="I122" s="175"/>
      <c r="J122" s="178"/>
      <c r="K122" s="153"/>
      <c r="L122" s="154"/>
    </row>
    <row r="123" spans="2:12" x14ac:dyDescent="0.25">
      <c r="B123" s="223"/>
      <c r="C123" s="156"/>
      <c r="D123" s="199"/>
      <c r="E123" s="151"/>
      <c r="F123" s="152"/>
      <c r="G123" s="200"/>
      <c r="H123" s="161"/>
      <c r="I123" s="144"/>
      <c r="J123" s="231"/>
      <c r="K123" s="156"/>
      <c r="L123" s="152"/>
    </row>
    <row r="124" spans="2:12" ht="19.5" thickBot="1" x14ac:dyDescent="0.3">
      <c r="B124" s="224"/>
      <c r="C124" s="156"/>
      <c r="D124" s="199"/>
      <c r="E124" s="324"/>
      <c r="F124" s="219"/>
      <c r="G124" s="144"/>
      <c r="H124" s="161"/>
      <c r="I124" s="144"/>
      <c r="J124" s="231"/>
      <c r="K124" s="156"/>
      <c r="L124" s="152"/>
    </row>
    <row r="125" spans="2:12" x14ac:dyDescent="0.3">
      <c r="B125" s="203">
        <f>SUM(D121,D126,F126,F121,H121,H126,J126,J121,L121,L126)</f>
        <v>84</v>
      </c>
      <c r="C125" s="205"/>
      <c r="D125" s="206"/>
      <c r="E125" s="357"/>
      <c r="F125" s="289"/>
      <c r="G125" s="145"/>
      <c r="H125" s="273"/>
      <c r="I125" s="149"/>
      <c r="J125" s="150"/>
      <c r="K125" s="205"/>
      <c r="L125" s="208"/>
    </row>
    <row r="126" spans="2:12" ht="21.75" thickBot="1" x14ac:dyDescent="0.3">
      <c r="B126" s="204"/>
      <c r="C126" s="38" t="s">
        <v>11</v>
      </c>
      <c r="D126" s="72"/>
      <c r="E126" s="55" t="s">
        <v>11</v>
      </c>
      <c r="F126" s="17"/>
      <c r="G126" s="57" t="s">
        <v>11</v>
      </c>
      <c r="H126" s="58"/>
      <c r="I126" s="22" t="s">
        <v>11</v>
      </c>
      <c r="J126" s="16"/>
      <c r="K126" s="22" t="s">
        <v>11</v>
      </c>
      <c r="L126" s="17"/>
    </row>
    <row r="127" spans="2:12" ht="19.5" customHeight="1" thickTop="1" x14ac:dyDescent="0.3">
      <c r="B127" s="222" t="s">
        <v>15</v>
      </c>
      <c r="C127" s="153"/>
      <c r="D127" s="317"/>
      <c r="E127" s="318"/>
      <c r="F127" s="319"/>
      <c r="G127" s="276"/>
      <c r="H127" s="219"/>
      <c r="I127" s="360"/>
      <c r="J127" s="398"/>
      <c r="K127" s="320"/>
      <c r="L127" s="321"/>
    </row>
    <row r="128" spans="2:12" x14ac:dyDescent="0.3">
      <c r="B128" s="223"/>
      <c r="C128" s="156"/>
      <c r="D128" s="199"/>
      <c r="E128" s="322"/>
      <c r="F128" s="323"/>
      <c r="G128" s="276"/>
      <c r="H128" s="219"/>
      <c r="I128" s="151"/>
      <c r="J128" s="152"/>
      <c r="K128" s="156"/>
      <c r="L128" s="152"/>
    </row>
    <row r="129" spans="2:12" x14ac:dyDescent="0.3">
      <c r="B129" s="223"/>
      <c r="C129" s="156"/>
      <c r="D129" s="199"/>
      <c r="E129" s="322"/>
      <c r="F129" s="323"/>
      <c r="G129" s="276"/>
      <c r="H129" s="219"/>
      <c r="I129" s="151"/>
      <c r="J129" s="152"/>
      <c r="K129" s="156"/>
      <c r="L129" s="152"/>
    </row>
    <row r="130" spans="2:12" x14ac:dyDescent="0.3">
      <c r="B130" s="223"/>
      <c r="C130" s="205"/>
      <c r="D130" s="206"/>
      <c r="E130" s="325"/>
      <c r="F130" s="218"/>
      <c r="G130" s="288"/>
      <c r="H130" s="289"/>
      <c r="I130" s="207"/>
      <c r="J130" s="208"/>
      <c r="K130" s="205"/>
      <c r="L130" s="208"/>
    </row>
    <row r="131" spans="2:12" ht="21.75" thickBot="1" x14ac:dyDescent="0.3">
      <c r="B131" s="223"/>
      <c r="C131" s="38" t="s">
        <v>11</v>
      </c>
      <c r="D131" s="81"/>
      <c r="E131" s="82" t="s">
        <v>11</v>
      </c>
      <c r="F131" s="27"/>
      <c r="G131" s="38" t="s">
        <v>11</v>
      </c>
      <c r="H131" s="27"/>
      <c r="I131" s="57" t="s">
        <v>11</v>
      </c>
      <c r="J131" s="59"/>
      <c r="K131" s="38" t="s">
        <v>11</v>
      </c>
      <c r="L131" s="24"/>
    </row>
    <row r="132" spans="2:12" ht="19.5" thickTop="1" x14ac:dyDescent="0.25">
      <c r="B132" s="223"/>
      <c r="C132" s="153"/>
      <c r="D132" s="317"/>
      <c r="E132" s="262"/>
      <c r="F132" s="154"/>
      <c r="G132" s="153"/>
      <c r="H132" s="591"/>
      <c r="I132" s="221"/>
      <c r="J132" s="154"/>
      <c r="K132" s="153"/>
      <c r="L132" s="154"/>
    </row>
    <row r="133" spans="2:12" x14ac:dyDescent="0.25">
      <c r="B133" s="223"/>
      <c r="C133" s="156"/>
      <c r="D133" s="199"/>
      <c r="E133" s="151"/>
      <c r="F133" s="152"/>
      <c r="G133" s="156"/>
      <c r="H133" s="152"/>
      <c r="I133" s="156"/>
      <c r="J133" s="152"/>
      <c r="K133" s="156"/>
      <c r="L133" s="152"/>
    </row>
    <row r="134" spans="2:12" ht="19.5" thickBot="1" x14ac:dyDescent="0.3">
      <c r="B134" s="224"/>
      <c r="C134" s="156"/>
      <c r="D134" s="199"/>
      <c r="E134" s="151"/>
      <c r="F134" s="152"/>
      <c r="G134" s="156"/>
      <c r="H134" s="152"/>
      <c r="I134" s="156"/>
      <c r="J134" s="152"/>
      <c r="K134" s="156"/>
      <c r="L134" s="152"/>
    </row>
    <row r="135" spans="2:12" x14ac:dyDescent="0.3">
      <c r="B135" s="203">
        <f>SUM(D131,D136,F131,F136,H131,H136,J131,J136,L131,L136)</f>
        <v>0</v>
      </c>
      <c r="C135" s="205"/>
      <c r="D135" s="206"/>
      <c r="E135" s="207"/>
      <c r="F135" s="208"/>
      <c r="G135" s="205"/>
      <c r="H135" s="208"/>
      <c r="I135" s="205"/>
      <c r="J135" s="208"/>
      <c r="K135" s="217"/>
      <c r="L135" s="213"/>
    </row>
    <row r="136" spans="2:12" ht="21.75" thickBot="1" x14ac:dyDescent="0.3">
      <c r="B136" s="204"/>
      <c r="C136" s="38" t="s">
        <v>11</v>
      </c>
      <c r="D136" s="53"/>
      <c r="E136" s="63" t="s">
        <v>11</v>
      </c>
      <c r="F136" s="30"/>
      <c r="G136" s="38" t="s">
        <v>11</v>
      </c>
      <c r="H136" s="12"/>
      <c r="I136" s="38" t="s">
        <v>11</v>
      </c>
      <c r="J136" s="12"/>
      <c r="K136" s="38" t="s">
        <v>11</v>
      </c>
      <c r="L136" s="11"/>
    </row>
    <row r="137" spans="2:12" ht="20.25" thickTop="1" thickBot="1" x14ac:dyDescent="0.3">
      <c r="B137" s="5"/>
      <c r="C137" s="85"/>
      <c r="D137" s="19"/>
      <c r="E137" s="20"/>
      <c r="F137" s="21"/>
      <c r="G137" s="84"/>
      <c r="H137" s="31"/>
      <c r="I137" s="83"/>
      <c r="J137" s="21"/>
      <c r="K137" s="83"/>
      <c r="L137" s="21"/>
    </row>
    <row r="138" spans="2:12" ht="37.5" thickTop="1" thickBot="1" x14ac:dyDescent="0.3">
      <c r="B138" s="290">
        <f>B3+3</f>
        <v>45106</v>
      </c>
      <c r="C138" s="291"/>
      <c r="D138" s="291"/>
      <c r="E138" s="291"/>
      <c r="F138" s="291"/>
      <c r="G138" s="291"/>
      <c r="H138" s="291"/>
      <c r="I138" s="291"/>
      <c r="J138" s="291"/>
      <c r="K138" s="291"/>
      <c r="L138" s="292"/>
    </row>
    <row r="139" spans="2:12" ht="30" customHeight="1" thickTop="1" thickBot="1" x14ac:dyDescent="0.3">
      <c r="B139" s="277" t="s">
        <v>0</v>
      </c>
      <c r="C139" s="278"/>
      <c r="D139" s="279"/>
      <c r="E139" s="280" t="s">
        <v>1</v>
      </c>
      <c r="F139" s="281"/>
      <c r="G139" s="282" t="s">
        <v>2</v>
      </c>
      <c r="H139" s="283"/>
      <c r="I139" s="284" t="s">
        <v>3</v>
      </c>
      <c r="J139" s="285"/>
      <c r="K139" s="286" t="s">
        <v>4</v>
      </c>
      <c r="L139" s="287"/>
    </row>
    <row r="140" spans="2:12" ht="54" thickTop="1" thickBot="1" x14ac:dyDescent="0.3">
      <c r="B140" s="3" t="s">
        <v>16</v>
      </c>
      <c r="C140" s="184" t="s">
        <v>6</v>
      </c>
      <c r="D140" s="185"/>
      <c r="E140" s="185"/>
      <c r="F140" s="186"/>
      <c r="G140" s="184" t="s">
        <v>7</v>
      </c>
      <c r="H140" s="186"/>
      <c r="I140" s="187" t="s">
        <v>8</v>
      </c>
      <c r="J140" s="188"/>
      <c r="K140" s="184" t="s">
        <v>9</v>
      </c>
      <c r="L140" s="186"/>
    </row>
    <row r="141" spans="2:12" ht="19.5" customHeight="1" thickTop="1" x14ac:dyDescent="0.25">
      <c r="B141" s="222" t="s">
        <v>10</v>
      </c>
      <c r="C141" s="225" t="s">
        <v>301</v>
      </c>
      <c r="D141" s="250"/>
      <c r="E141" s="310"/>
      <c r="F141" s="311"/>
      <c r="G141" s="260"/>
      <c r="H141" s="183"/>
      <c r="I141" s="175"/>
      <c r="J141" s="178"/>
      <c r="K141" s="260"/>
      <c r="L141" s="183"/>
    </row>
    <row r="142" spans="2:12" x14ac:dyDescent="0.25">
      <c r="B142" s="223"/>
      <c r="C142" s="503" t="s">
        <v>302</v>
      </c>
      <c r="D142" s="593"/>
      <c r="E142" s="144"/>
      <c r="F142" s="146"/>
      <c r="G142" s="200"/>
      <c r="H142" s="146"/>
      <c r="I142" s="200"/>
      <c r="J142" s="146"/>
      <c r="K142" s="200"/>
      <c r="L142" s="146"/>
    </row>
    <row r="143" spans="2:12" ht="18.75" customHeight="1" x14ac:dyDescent="0.3">
      <c r="B143" s="223"/>
      <c r="C143" s="503" t="s">
        <v>303</v>
      </c>
      <c r="D143" s="593"/>
      <c r="E143" s="147"/>
      <c r="F143" s="148"/>
      <c r="G143" s="200"/>
      <c r="H143" s="146"/>
      <c r="I143" s="200"/>
      <c r="J143" s="146"/>
      <c r="K143" s="200"/>
      <c r="L143" s="146"/>
    </row>
    <row r="144" spans="2:12" x14ac:dyDescent="0.3">
      <c r="B144" s="223"/>
      <c r="C144" s="238" t="s">
        <v>305</v>
      </c>
      <c r="D144" s="257"/>
      <c r="E144" s="149"/>
      <c r="F144" s="150"/>
      <c r="G144" s="167"/>
      <c r="H144" s="168"/>
      <c r="I144" s="167"/>
      <c r="J144" s="168"/>
      <c r="K144" s="167"/>
      <c r="L144" s="168"/>
    </row>
    <row r="145" spans="2:12" ht="21.75" thickBot="1" x14ac:dyDescent="0.3">
      <c r="B145" s="223"/>
      <c r="C145" s="57" t="s">
        <v>11</v>
      </c>
      <c r="D145" s="71">
        <v>47</v>
      </c>
      <c r="E145" s="55" t="s">
        <v>11</v>
      </c>
      <c r="F145" s="24"/>
      <c r="G145" s="57" t="s">
        <v>11</v>
      </c>
      <c r="H145" s="59"/>
      <c r="I145" s="57" t="s">
        <v>11</v>
      </c>
      <c r="J145" s="59"/>
      <c r="K145" s="22" t="s">
        <v>11</v>
      </c>
      <c r="L145" s="26"/>
    </row>
    <row r="146" spans="2:12" ht="19.5" thickTop="1" x14ac:dyDescent="0.3">
      <c r="B146" s="223"/>
      <c r="C146" s="175"/>
      <c r="D146" s="176"/>
      <c r="E146" s="177"/>
      <c r="F146" s="178"/>
      <c r="G146" s="179"/>
      <c r="H146" s="147"/>
      <c r="I146" s="255" t="s">
        <v>381</v>
      </c>
      <c r="J146" s="256"/>
      <c r="K146" s="182"/>
      <c r="L146" s="183"/>
    </row>
    <row r="147" spans="2:12" ht="15.75" customHeight="1" thickBot="1" x14ac:dyDescent="0.3">
      <c r="B147" s="223"/>
      <c r="C147" s="200"/>
      <c r="D147" s="247"/>
      <c r="E147" s="144"/>
      <c r="F147" s="146"/>
      <c r="G147" s="200"/>
      <c r="H147" s="161"/>
      <c r="I147" s="251"/>
      <c r="J147" s="252"/>
      <c r="K147" s="144"/>
      <c r="L147" s="146"/>
    </row>
    <row r="148" spans="2:12" ht="19.5" hidden="1" thickBot="1" x14ac:dyDescent="0.3">
      <c r="B148" s="224"/>
      <c r="C148" s="200"/>
      <c r="D148" s="247"/>
      <c r="E148" s="144"/>
      <c r="F148" s="146"/>
      <c r="G148" s="200"/>
      <c r="H148" s="161"/>
      <c r="I148" s="251"/>
      <c r="J148" s="252"/>
      <c r="K148" s="144"/>
      <c r="L148" s="146"/>
    </row>
    <row r="149" spans="2:12" x14ac:dyDescent="0.25">
      <c r="B149" s="203">
        <f>SUM(D145,D150,F150,F145,H145,H150,J145,J152,L145,L150)</f>
        <v>71</v>
      </c>
      <c r="C149" s="167"/>
      <c r="D149" s="244"/>
      <c r="E149" s="144"/>
      <c r="F149" s="146"/>
      <c r="G149" s="167"/>
      <c r="H149" s="273"/>
      <c r="I149" s="251" t="s">
        <v>100</v>
      </c>
      <c r="J149" s="252"/>
      <c r="K149" s="145"/>
      <c r="L149" s="168"/>
    </row>
    <row r="150" spans="2:12" ht="21.75" thickBot="1" x14ac:dyDescent="0.3">
      <c r="B150" s="204"/>
      <c r="C150" s="38" t="s">
        <v>11</v>
      </c>
      <c r="D150" s="72"/>
      <c r="E150" s="52" t="s">
        <v>11</v>
      </c>
      <c r="F150" s="11"/>
      <c r="G150" s="22" t="s">
        <v>11</v>
      </c>
      <c r="H150" s="11"/>
      <c r="I150" s="233" t="s">
        <v>380</v>
      </c>
      <c r="J150" s="252"/>
      <c r="K150" s="76" t="s">
        <v>11</v>
      </c>
      <c r="L150" s="58"/>
    </row>
    <row r="151" spans="2:12" ht="19.5" customHeight="1" thickTop="1" x14ac:dyDescent="0.3">
      <c r="B151" s="222" t="s">
        <v>12</v>
      </c>
      <c r="C151" s="175"/>
      <c r="D151" s="176"/>
      <c r="E151" s="269"/>
      <c r="F151" s="270"/>
      <c r="G151" s="260"/>
      <c r="H151" s="299"/>
      <c r="I151" s="238" t="s">
        <v>369</v>
      </c>
      <c r="J151" s="307"/>
      <c r="K151" s="220"/>
      <c r="L151" s="164"/>
    </row>
    <row r="152" spans="2:12" ht="21.75" customHeight="1" x14ac:dyDescent="0.3">
      <c r="B152" s="223"/>
      <c r="C152" s="200"/>
      <c r="D152" s="247"/>
      <c r="E152" s="147"/>
      <c r="F152" s="148"/>
      <c r="G152" s="200"/>
      <c r="H152" s="161"/>
      <c r="I152" s="558" t="s">
        <v>11</v>
      </c>
      <c r="J152" s="632">
        <v>24</v>
      </c>
      <c r="K152" s="160"/>
      <c r="L152" s="146"/>
    </row>
    <row r="153" spans="2:12" ht="14.25" customHeight="1" thickBot="1" x14ac:dyDescent="0.35">
      <c r="B153" s="223"/>
      <c r="C153" s="200"/>
      <c r="D153" s="247"/>
      <c r="E153" s="147"/>
      <c r="F153" s="148"/>
      <c r="G153" s="200"/>
      <c r="H153" s="161"/>
      <c r="I153" s="558"/>
      <c r="J153" s="632"/>
      <c r="K153" s="160"/>
      <c r="L153" s="146"/>
    </row>
    <row r="154" spans="2:12" ht="18.75" hidden="1" customHeight="1" thickBot="1" x14ac:dyDescent="0.35">
      <c r="B154" s="223"/>
      <c r="C154" s="167"/>
      <c r="D154" s="244"/>
      <c r="E154" s="149"/>
      <c r="F154" s="150"/>
      <c r="G154" s="167"/>
      <c r="H154" s="273"/>
      <c r="I154" s="558"/>
      <c r="J154" s="632"/>
      <c r="K154" s="145"/>
      <c r="L154" s="168"/>
    </row>
    <row r="155" spans="2:12" ht="21.75" hidden="1" thickBot="1" x14ac:dyDescent="0.3">
      <c r="B155" s="223"/>
      <c r="C155" s="57" t="s">
        <v>11</v>
      </c>
      <c r="D155" s="71"/>
      <c r="E155" s="70" t="s">
        <v>11</v>
      </c>
      <c r="F155" s="59"/>
      <c r="G155" s="22" t="s">
        <v>11</v>
      </c>
      <c r="H155" s="102"/>
      <c r="I155" s="559"/>
      <c r="J155" s="633"/>
      <c r="K155" s="22" t="s">
        <v>11</v>
      </c>
      <c r="L155" s="8"/>
    </row>
    <row r="156" spans="2:12" ht="19.5" customHeight="1" thickTop="1" x14ac:dyDescent="0.25">
      <c r="B156" s="223"/>
      <c r="C156" s="175"/>
      <c r="D156" s="176"/>
      <c r="E156" s="177"/>
      <c r="F156" s="178"/>
      <c r="G156" s="260"/>
      <c r="H156" s="299"/>
      <c r="I156" s="182"/>
      <c r="J156" s="183"/>
      <c r="K156" s="260"/>
      <c r="L156" s="299"/>
    </row>
    <row r="157" spans="2:12" x14ac:dyDescent="0.25">
      <c r="B157" s="223"/>
      <c r="C157" s="200"/>
      <c r="D157" s="247"/>
      <c r="E157" s="144"/>
      <c r="F157" s="146"/>
      <c r="G157" s="200"/>
      <c r="H157" s="161"/>
      <c r="I157" s="144"/>
      <c r="J157" s="146"/>
      <c r="K157" s="200"/>
      <c r="L157" s="161"/>
    </row>
    <row r="158" spans="2:12" ht="19.5" thickBot="1" x14ac:dyDescent="0.3">
      <c r="B158" s="224"/>
      <c r="C158" s="200"/>
      <c r="D158" s="247"/>
      <c r="E158" s="144"/>
      <c r="F158" s="146"/>
      <c r="G158" s="200"/>
      <c r="H158" s="161"/>
      <c r="I158" s="144"/>
      <c r="J158" s="146"/>
      <c r="K158" s="200"/>
      <c r="L158" s="161"/>
    </row>
    <row r="159" spans="2:12" x14ac:dyDescent="0.25">
      <c r="B159" s="203">
        <f>SUM(D155,D160,F160,F155,H155,H160,J155,J160,L155,L160,J152)</f>
        <v>24</v>
      </c>
      <c r="C159" s="167"/>
      <c r="D159" s="244"/>
      <c r="E159" s="145"/>
      <c r="F159" s="168"/>
      <c r="G159" s="167"/>
      <c r="H159" s="273"/>
      <c r="I159" s="145"/>
      <c r="J159" s="168"/>
      <c r="K159" s="167"/>
      <c r="L159" s="273"/>
    </row>
    <row r="160" spans="2:12" ht="21.75" thickBot="1" x14ac:dyDescent="0.3">
      <c r="B160" s="243"/>
      <c r="C160" s="38" t="s">
        <v>11</v>
      </c>
      <c r="D160" s="72"/>
      <c r="E160" s="55" t="s">
        <v>11</v>
      </c>
      <c r="F160" s="17"/>
      <c r="G160" s="38" t="s">
        <v>11</v>
      </c>
      <c r="H160" s="24"/>
      <c r="I160" s="38" t="s">
        <v>11</v>
      </c>
      <c r="J160" s="16"/>
      <c r="K160" s="38" t="s">
        <v>11</v>
      </c>
      <c r="L160" s="65"/>
    </row>
    <row r="161" spans="2:12" ht="27.75" thickTop="1" thickBot="1" x14ac:dyDescent="0.3">
      <c r="B161" s="353" t="s">
        <v>13</v>
      </c>
      <c r="C161" s="354"/>
      <c r="D161" s="354"/>
      <c r="E161" s="354"/>
      <c r="F161" s="354"/>
      <c r="G161" s="354"/>
      <c r="H161" s="354"/>
      <c r="I161" s="354"/>
      <c r="J161" s="354"/>
      <c r="K161" s="354"/>
      <c r="L161" s="355"/>
    </row>
    <row r="162" spans="2:12" ht="19.5" customHeight="1" thickTop="1" x14ac:dyDescent="0.25">
      <c r="B162" s="223" t="s">
        <v>14</v>
      </c>
      <c r="C162" s="200"/>
      <c r="D162" s="247"/>
      <c r="E162" s="144"/>
      <c r="F162" s="144"/>
      <c r="G162" s="163"/>
      <c r="H162" s="164"/>
      <c r="I162" s="144"/>
      <c r="J162" s="161"/>
      <c r="K162" s="144"/>
      <c r="L162" s="161"/>
    </row>
    <row r="163" spans="2:12" x14ac:dyDescent="0.25">
      <c r="B163" s="223"/>
      <c r="C163" s="200"/>
      <c r="D163" s="247"/>
      <c r="E163" s="144"/>
      <c r="F163" s="144"/>
      <c r="G163" s="160"/>
      <c r="H163" s="161"/>
      <c r="I163" s="144"/>
      <c r="J163" s="161"/>
      <c r="K163" s="144"/>
      <c r="L163" s="161"/>
    </row>
    <row r="164" spans="2:12" x14ac:dyDescent="0.3">
      <c r="B164" s="223"/>
      <c r="C164" s="200"/>
      <c r="D164" s="247"/>
      <c r="E164" s="147"/>
      <c r="F164" s="147"/>
      <c r="G164" s="160"/>
      <c r="H164" s="161"/>
      <c r="I164" s="144"/>
      <c r="J164" s="161"/>
      <c r="K164" s="144"/>
      <c r="L164" s="161"/>
    </row>
    <row r="165" spans="2:12" x14ac:dyDescent="0.3">
      <c r="B165" s="223"/>
      <c r="C165" s="167"/>
      <c r="D165" s="244"/>
      <c r="E165" s="149"/>
      <c r="F165" s="149"/>
      <c r="G165" s="563"/>
      <c r="H165" s="328"/>
      <c r="I165" s="145"/>
      <c r="J165" s="273"/>
      <c r="K165" s="145"/>
      <c r="L165" s="273"/>
    </row>
    <row r="166" spans="2:12" ht="21.75" thickBot="1" x14ac:dyDescent="0.3">
      <c r="B166" s="223"/>
      <c r="C166" s="57" t="s">
        <v>11</v>
      </c>
      <c r="D166" s="77"/>
      <c r="E166" s="70" t="s">
        <v>11</v>
      </c>
      <c r="F166" s="86"/>
      <c r="G166" s="76" t="s">
        <v>11</v>
      </c>
      <c r="H166" s="79"/>
      <c r="I166" s="70" t="s">
        <v>11</v>
      </c>
      <c r="J166" s="79"/>
      <c r="K166" s="70" t="s">
        <v>11</v>
      </c>
      <c r="L166" s="64"/>
    </row>
    <row r="167" spans="2:12" ht="19.5" thickTop="1" x14ac:dyDescent="0.25">
      <c r="B167" s="223"/>
      <c r="C167" s="200"/>
      <c r="D167" s="247"/>
      <c r="E167" s="144"/>
      <c r="F167" s="144"/>
      <c r="G167" s="276"/>
      <c r="H167" s="219"/>
      <c r="I167" s="144"/>
      <c r="J167" s="161"/>
      <c r="K167" s="151"/>
      <c r="L167" s="219"/>
    </row>
    <row r="168" spans="2:12" x14ac:dyDescent="0.25">
      <c r="B168" s="223"/>
      <c r="C168" s="200"/>
      <c r="D168" s="247"/>
      <c r="E168" s="144"/>
      <c r="F168" s="144"/>
      <c r="G168" s="276"/>
      <c r="H168" s="219"/>
      <c r="I168" s="144"/>
      <c r="J168" s="161"/>
      <c r="K168" s="151"/>
      <c r="L168" s="219"/>
    </row>
    <row r="169" spans="2:12" ht="19.5" thickBot="1" x14ac:dyDescent="0.3">
      <c r="B169" s="224"/>
      <c r="C169" s="200"/>
      <c r="D169" s="247"/>
      <c r="E169" s="144"/>
      <c r="F169" s="144"/>
      <c r="G169" s="276"/>
      <c r="H169" s="219"/>
      <c r="I169" s="144"/>
      <c r="J169" s="161"/>
      <c r="K169" s="151"/>
      <c r="L169" s="219"/>
    </row>
    <row r="170" spans="2:12" x14ac:dyDescent="0.25">
      <c r="B170" s="203">
        <f>SUM(D166,D171,F166,F171,H166,H171,J166,J171,L166,L171)</f>
        <v>0</v>
      </c>
      <c r="C170" s="167"/>
      <c r="D170" s="244"/>
      <c r="E170" s="145"/>
      <c r="F170" s="145"/>
      <c r="G170" s="288"/>
      <c r="H170" s="289"/>
      <c r="I170" s="145"/>
      <c r="J170" s="273"/>
      <c r="K170" s="207"/>
      <c r="L170" s="289"/>
    </row>
    <row r="171" spans="2:12" ht="21.75" thickBot="1" x14ac:dyDescent="0.3">
      <c r="B171" s="204"/>
      <c r="C171" s="57" t="s">
        <v>11</v>
      </c>
      <c r="D171" s="77"/>
      <c r="E171" s="70" t="s">
        <v>11</v>
      </c>
      <c r="F171" s="86"/>
      <c r="G171" s="76" t="s">
        <v>11</v>
      </c>
      <c r="H171" s="79"/>
      <c r="I171" s="70" t="s">
        <v>11</v>
      </c>
      <c r="J171" s="79"/>
      <c r="K171" s="70" t="s">
        <v>11</v>
      </c>
      <c r="L171" s="74"/>
    </row>
    <row r="172" spans="2:12" ht="19.5" customHeight="1" thickTop="1" x14ac:dyDescent="0.3">
      <c r="B172" s="222" t="s">
        <v>15</v>
      </c>
      <c r="C172" s="293"/>
      <c r="D172" s="294"/>
      <c r="E172" s="147"/>
      <c r="F172" s="147"/>
      <c r="G172" s="296"/>
      <c r="H172" s="297"/>
      <c r="I172" s="144"/>
      <c r="J172" s="161"/>
      <c r="K172" s="144"/>
      <c r="L172" s="299"/>
    </row>
    <row r="173" spans="2:12" x14ac:dyDescent="0.3">
      <c r="B173" s="223"/>
      <c r="C173" s="293"/>
      <c r="D173" s="294"/>
      <c r="E173" s="147"/>
      <c r="F173" s="147"/>
      <c r="G173" s="160"/>
      <c r="H173" s="161"/>
      <c r="I173" s="144"/>
      <c r="J173" s="161"/>
      <c r="K173" s="144"/>
      <c r="L173" s="161"/>
    </row>
    <row r="174" spans="2:12" x14ac:dyDescent="0.3">
      <c r="B174" s="223"/>
      <c r="C174" s="293"/>
      <c r="D174" s="294"/>
      <c r="E174" s="147"/>
      <c r="F174" s="147"/>
      <c r="G174" s="160"/>
      <c r="H174" s="161"/>
      <c r="I174" s="144"/>
      <c r="J174" s="161"/>
      <c r="K174" s="144"/>
      <c r="L174" s="161"/>
    </row>
    <row r="175" spans="2:12" x14ac:dyDescent="0.3">
      <c r="B175" s="223"/>
      <c r="C175" s="214"/>
      <c r="D175" s="295"/>
      <c r="E175" s="149"/>
      <c r="F175" s="149"/>
      <c r="G175" s="298"/>
      <c r="H175" s="273"/>
      <c r="I175" s="145"/>
      <c r="J175" s="273"/>
      <c r="K175" s="145"/>
      <c r="L175" s="273"/>
    </row>
    <row r="176" spans="2:12" ht="21.75" thickBot="1" x14ac:dyDescent="0.3">
      <c r="B176" s="223"/>
      <c r="C176" s="57" t="s">
        <v>11</v>
      </c>
      <c r="D176" s="71"/>
      <c r="E176" s="70" t="s">
        <v>11</v>
      </c>
      <c r="F176" s="88"/>
      <c r="G176" s="76" t="s">
        <v>11</v>
      </c>
      <c r="H176" s="64"/>
      <c r="I176" s="70" t="s">
        <v>11</v>
      </c>
      <c r="J176" s="64"/>
      <c r="K176" s="70" t="s">
        <v>11</v>
      </c>
      <c r="L176" s="79"/>
    </row>
    <row r="177" spans="2:12" ht="19.5" thickTop="1" x14ac:dyDescent="0.25">
      <c r="B177" s="223"/>
      <c r="C177" s="156"/>
      <c r="D177" s="199"/>
      <c r="E177" s="151"/>
      <c r="F177" s="151"/>
      <c r="G177" s="276"/>
      <c r="H177" s="219"/>
      <c r="I177" s="151"/>
      <c r="J177" s="219"/>
      <c r="K177" s="151"/>
      <c r="L177" s="219"/>
    </row>
    <row r="178" spans="2:12" x14ac:dyDescent="0.25">
      <c r="B178" s="223"/>
      <c r="C178" s="156"/>
      <c r="D178" s="199"/>
      <c r="E178" s="151"/>
      <c r="F178" s="151"/>
      <c r="G178" s="276"/>
      <c r="H178" s="219"/>
      <c r="I178" s="151"/>
      <c r="J178" s="219"/>
      <c r="K178" s="151"/>
      <c r="L178" s="219"/>
    </row>
    <row r="179" spans="2:12" ht="19.5" thickBot="1" x14ac:dyDescent="0.3">
      <c r="B179" s="224"/>
      <c r="C179" s="156"/>
      <c r="D179" s="199"/>
      <c r="E179" s="151"/>
      <c r="F179" s="151"/>
      <c r="G179" s="276"/>
      <c r="H179" s="219"/>
      <c r="I179" s="151"/>
      <c r="J179" s="219"/>
      <c r="K179" s="151"/>
      <c r="L179" s="219"/>
    </row>
    <row r="180" spans="2:12" x14ac:dyDescent="0.3">
      <c r="B180" s="203">
        <f>SUM(D176,D181,F181,F176,H176,H181,J181,J176,L176,L181)</f>
        <v>0</v>
      </c>
      <c r="C180" s="205"/>
      <c r="D180" s="206"/>
      <c r="E180" s="207"/>
      <c r="F180" s="207"/>
      <c r="G180" s="288"/>
      <c r="H180" s="289"/>
      <c r="I180" s="212"/>
      <c r="J180" s="218"/>
      <c r="K180" s="207"/>
      <c r="L180" s="289"/>
    </row>
    <row r="181" spans="2:12" ht="21.75" thickBot="1" x14ac:dyDescent="0.3">
      <c r="B181" s="204"/>
      <c r="C181" s="57" t="s">
        <v>11</v>
      </c>
      <c r="D181" s="71"/>
      <c r="E181" s="70" t="s">
        <v>11</v>
      </c>
      <c r="F181" s="88"/>
      <c r="G181" s="76" t="s">
        <v>11</v>
      </c>
      <c r="H181" s="79"/>
      <c r="I181" s="70" t="s">
        <v>11</v>
      </c>
      <c r="J181" s="64"/>
      <c r="K181" s="70" t="s">
        <v>11</v>
      </c>
      <c r="L181" s="79"/>
    </row>
    <row r="182" spans="2:12" ht="20.25" thickTop="1" thickBot="1" x14ac:dyDescent="0.3">
      <c r="B182" s="5"/>
      <c r="C182" s="19"/>
      <c r="D182" s="19"/>
      <c r="E182" s="20"/>
      <c r="F182" s="21"/>
      <c r="G182" s="20"/>
      <c r="H182" s="21"/>
      <c r="I182" s="20"/>
      <c r="J182" s="21"/>
      <c r="K182" s="20"/>
      <c r="L182" s="89"/>
    </row>
    <row r="183" spans="2:12" ht="37.5" thickTop="1" thickBot="1" x14ac:dyDescent="0.3">
      <c r="B183" s="290">
        <f>B3+4</f>
        <v>45107</v>
      </c>
      <c r="C183" s="291"/>
      <c r="D183" s="291"/>
      <c r="E183" s="291"/>
      <c r="F183" s="291"/>
      <c r="G183" s="291"/>
      <c r="H183" s="291"/>
      <c r="I183" s="291"/>
      <c r="J183" s="291"/>
      <c r="K183" s="291"/>
      <c r="L183" s="292"/>
    </row>
    <row r="184" spans="2:12" ht="30" customHeight="1" thickTop="1" thickBot="1" x14ac:dyDescent="0.3">
      <c r="B184" s="277" t="s">
        <v>0</v>
      </c>
      <c r="C184" s="278"/>
      <c r="D184" s="279"/>
      <c r="E184" s="280" t="s">
        <v>1</v>
      </c>
      <c r="F184" s="281"/>
      <c r="G184" s="282" t="s">
        <v>2</v>
      </c>
      <c r="H184" s="283"/>
      <c r="I184" s="284" t="s">
        <v>3</v>
      </c>
      <c r="J184" s="285"/>
      <c r="K184" s="286" t="s">
        <v>4</v>
      </c>
      <c r="L184" s="287"/>
    </row>
    <row r="185" spans="2:12" ht="54" thickTop="1" thickBot="1" x14ac:dyDescent="0.3">
      <c r="B185" s="3" t="s">
        <v>16</v>
      </c>
      <c r="C185" s="184" t="s">
        <v>6</v>
      </c>
      <c r="D185" s="185"/>
      <c r="E185" s="185"/>
      <c r="F185" s="186"/>
      <c r="G185" s="267" t="s">
        <v>7</v>
      </c>
      <c r="H185" s="268"/>
      <c r="I185" s="267" t="s">
        <v>8</v>
      </c>
      <c r="J185" s="268"/>
      <c r="K185" s="184" t="s">
        <v>9</v>
      </c>
      <c r="L185" s="186"/>
    </row>
    <row r="186" spans="2:12" ht="19.5" customHeight="1" thickTop="1" x14ac:dyDescent="0.3">
      <c r="B186" s="222" t="s">
        <v>10</v>
      </c>
      <c r="C186" s="397"/>
      <c r="D186" s="548"/>
      <c r="E186" s="269"/>
      <c r="F186" s="270"/>
      <c r="G186" s="200"/>
      <c r="H186" s="161"/>
      <c r="I186" s="144"/>
      <c r="J186" s="146"/>
      <c r="K186" s="271"/>
      <c r="L186" s="272"/>
    </row>
    <row r="187" spans="2:12" x14ac:dyDescent="0.3">
      <c r="B187" s="223"/>
      <c r="C187" s="179"/>
      <c r="D187" s="294"/>
      <c r="E187" s="147"/>
      <c r="F187" s="148"/>
      <c r="G187" s="200"/>
      <c r="H187" s="161"/>
      <c r="I187" s="144"/>
      <c r="J187" s="146"/>
      <c r="K187" s="200"/>
      <c r="L187" s="146"/>
    </row>
    <row r="188" spans="2:12" x14ac:dyDescent="0.3">
      <c r="B188" s="223"/>
      <c r="C188" s="179"/>
      <c r="D188" s="294"/>
      <c r="E188" s="147"/>
      <c r="F188" s="148"/>
      <c r="G188" s="200"/>
      <c r="H188" s="161"/>
      <c r="I188" s="144"/>
      <c r="J188" s="146"/>
      <c r="K188" s="200"/>
      <c r="L188" s="146"/>
    </row>
    <row r="189" spans="2:12" x14ac:dyDescent="0.3">
      <c r="B189" s="223"/>
      <c r="C189" s="396"/>
      <c r="D189" s="295"/>
      <c r="E189" s="149"/>
      <c r="F189" s="150"/>
      <c r="G189" s="167"/>
      <c r="H189" s="273"/>
      <c r="I189" s="145"/>
      <c r="J189" s="168"/>
      <c r="K189" s="214"/>
      <c r="L189" s="150"/>
    </row>
    <row r="190" spans="2:12" ht="21.75" thickBot="1" x14ac:dyDescent="0.3">
      <c r="B190" s="223"/>
      <c r="C190" s="57" t="s">
        <v>11</v>
      </c>
      <c r="D190" s="71"/>
      <c r="E190" s="70" t="s">
        <v>11</v>
      </c>
      <c r="F190" s="59"/>
      <c r="G190" s="57" t="s">
        <v>11</v>
      </c>
      <c r="H190" s="78"/>
      <c r="I190" s="57" t="s">
        <v>11</v>
      </c>
      <c r="J190" s="78"/>
      <c r="K190" s="57" t="s">
        <v>11</v>
      </c>
      <c r="L190" s="59"/>
    </row>
    <row r="191" spans="2:12" ht="19.5" thickTop="1" x14ac:dyDescent="0.25">
      <c r="B191" s="223"/>
      <c r="C191" s="200"/>
      <c r="D191" s="247"/>
      <c r="E191" s="144"/>
      <c r="F191" s="146"/>
      <c r="G191" s="200"/>
      <c r="H191" s="146"/>
      <c r="I191" s="627" t="s">
        <v>385</v>
      </c>
      <c r="J191" s="628"/>
      <c r="K191" s="200"/>
      <c r="L191" s="146"/>
    </row>
    <row r="192" spans="2:12" ht="32.25" customHeight="1" x14ac:dyDescent="0.25">
      <c r="B192" s="223"/>
      <c r="C192" s="200"/>
      <c r="D192" s="247"/>
      <c r="E192" s="144"/>
      <c r="F192" s="146"/>
      <c r="G192" s="200"/>
      <c r="H192" s="146"/>
      <c r="I192" s="625"/>
      <c r="J192" s="629"/>
      <c r="K192" s="200"/>
      <c r="L192" s="146"/>
    </row>
    <row r="193" spans="2:12" ht="9" customHeight="1" thickBot="1" x14ac:dyDescent="0.3">
      <c r="B193" s="224"/>
      <c r="C193" s="200"/>
      <c r="D193" s="247"/>
      <c r="E193" s="144"/>
      <c r="F193" s="146"/>
      <c r="G193" s="200"/>
      <c r="H193" s="146"/>
      <c r="I193" s="625"/>
      <c r="J193" s="629"/>
      <c r="K193" s="200"/>
      <c r="L193" s="146"/>
    </row>
    <row r="194" spans="2:12" x14ac:dyDescent="0.3">
      <c r="B194" s="203">
        <f>SUM(D190,D195,F190,F195,H190,H195,J197,J190,L190,L195)</f>
        <v>24</v>
      </c>
      <c r="C194" s="167"/>
      <c r="D194" s="244"/>
      <c r="E194" s="144"/>
      <c r="F194" s="146"/>
      <c r="G194" s="214"/>
      <c r="H194" s="150"/>
      <c r="I194" s="625" t="s">
        <v>100</v>
      </c>
      <c r="J194" s="626"/>
      <c r="K194" s="167"/>
      <c r="L194" s="168"/>
    </row>
    <row r="195" spans="2:12" ht="21.75" thickBot="1" x14ac:dyDescent="0.3">
      <c r="B195" s="266"/>
      <c r="C195" s="57" t="s">
        <v>11</v>
      </c>
      <c r="D195" s="77"/>
      <c r="E195" s="70" t="s">
        <v>11</v>
      </c>
      <c r="F195" s="58"/>
      <c r="G195" s="57" t="s">
        <v>11</v>
      </c>
      <c r="H195" s="58"/>
      <c r="I195" s="625" t="s">
        <v>380</v>
      </c>
      <c r="J195" s="626"/>
      <c r="K195" s="57" t="s">
        <v>11</v>
      </c>
      <c r="L195" s="58"/>
    </row>
    <row r="196" spans="2:12" ht="19.5" customHeight="1" thickTop="1" x14ac:dyDescent="0.3">
      <c r="B196" s="223" t="s">
        <v>12</v>
      </c>
      <c r="C196" s="200"/>
      <c r="D196" s="247"/>
      <c r="E196" s="147"/>
      <c r="F196" s="148"/>
      <c r="G196" s="200"/>
      <c r="H196" s="161"/>
      <c r="I196" s="444" t="s">
        <v>386</v>
      </c>
      <c r="J196" s="445"/>
      <c r="K196" s="144"/>
      <c r="L196" s="146"/>
    </row>
    <row r="197" spans="2:12" ht="21.75" thickBot="1" x14ac:dyDescent="0.35">
      <c r="B197" s="223"/>
      <c r="C197" s="200"/>
      <c r="D197" s="247"/>
      <c r="E197" s="147"/>
      <c r="F197" s="148"/>
      <c r="G197" s="200"/>
      <c r="H197" s="161"/>
      <c r="I197" s="57" t="s">
        <v>11</v>
      </c>
      <c r="J197" s="58">
        <v>24</v>
      </c>
      <c r="K197" s="144"/>
      <c r="L197" s="161"/>
    </row>
    <row r="198" spans="2:12" ht="19.5" thickTop="1" x14ac:dyDescent="0.3">
      <c r="B198" s="223"/>
      <c r="C198" s="200"/>
      <c r="D198" s="247"/>
      <c r="E198" s="147"/>
      <c r="F198" s="148"/>
      <c r="G198" s="200"/>
      <c r="H198" s="161"/>
      <c r="I198" s="144"/>
      <c r="J198" s="161"/>
      <c r="K198" s="144"/>
      <c r="L198" s="161"/>
    </row>
    <row r="199" spans="2:12" x14ac:dyDescent="0.3">
      <c r="B199" s="223"/>
      <c r="C199" s="167"/>
      <c r="D199" s="244"/>
      <c r="E199" s="149"/>
      <c r="F199" s="150"/>
      <c r="G199" s="214"/>
      <c r="H199" s="328"/>
      <c r="I199" s="145"/>
      <c r="J199" s="273"/>
      <c r="K199" s="145"/>
      <c r="L199" s="273"/>
    </row>
    <row r="200" spans="2:12" ht="21.75" thickBot="1" x14ac:dyDescent="0.3">
      <c r="B200" s="223"/>
      <c r="C200" s="22" t="s">
        <v>11</v>
      </c>
      <c r="D200" s="54"/>
      <c r="E200" s="55" t="s">
        <v>11</v>
      </c>
      <c r="F200" s="24"/>
      <c r="G200" s="38" t="s">
        <v>11</v>
      </c>
      <c r="H200" s="65"/>
      <c r="I200" s="55" t="s">
        <v>11</v>
      </c>
      <c r="J200" s="65"/>
      <c r="K200" s="55" t="s">
        <v>11</v>
      </c>
      <c r="L200" s="24"/>
    </row>
    <row r="201" spans="2:12" ht="19.5" thickTop="1" x14ac:dyDescent="0.25">
      <c r="B201" s="223"/>
      <c r="C201" s="260"/>
      <c r="D201" s="261"/>
      <c r="E201" s="262"/>
      <c r="F201" s="154"/>
      <c r="G201" s="153"/>
      <c r="H201" s="155"/>
      <c r="I201" s="221"/>
      <c r="J201" s="154"/>
      <c r="K201" s="153"/>
      <c r="L201" s="154"/>
    </row>
    <row r="202" spans="2:12" x14ac:dyDescent="0.25">
      <c r="B202" s="223"/>
      <c r="C202" s="200"/>
      <c r="D202" s="247"/>
      <c r="E202" s="151"/>
      <c r="F202" s="152"/>
      <c r="G202" s="156"/>
      <c r="H202" s="152"/>
      <c r="I202" s="156"/>
      <c r="J202" s="152"/>
      <c r="K202" s="156"/>
      <c r="L202" s="152"/>
    </row>
    <row r="203" spans="2:12" ht="19.5" thickBot="1" x14ac:dyDescent="0.3">
      <c r="B203" s="224"/>
      <c r="C203" s="200"/>
      <c r="D203" s="247"/>
      <c r="E203" s="151"/>
      <c r="F203" s="152"/>
      <c r="G203" s="156"/>
      <c r="H203" s="152"/>
      <c r="I203" s="156"/>
      <c r="J203" s="152"/>
      <c r="K203" s="156"/>
      <c r="L203" s="152"/>
    </row>
    <row r="204" spans="2:12" x14ac:dyDescent="0.3">
      <c r="B204" s="203">
        <f>SUM(D200,D205,F200,F205,H200,H205,J200,J205,L200,L205,J197)</f>
        <v>24</v>
      </c>
      <c r="C204" s="167"/>
      <c r="D204" s="244"/>
      <c r="E204" s="207"/>
      <c r="F204" s="208"/>
      <c r="G204" s="205"/>
      <c r="H204" s="208"/>
      <c r="I204" s="217"/>
      <c r="J204" s="213"/>
      <c r="K204" s="217"/>
      <c r="L204" s="213"/>
    </row>
    <row r="205" spans="2:12" ht="21.75" thickBot="1" x14ac:dyDescent="0.3">
      <c r="B205" s="243"/>
      <c r="C205" s="38" t="s">
        <v>11</v>
      </c>
      <c r="D205" s="72"/>
      <c r="E205" s="55" t="s">
        <v>11</v>
      </c>
      <c r="F205" s="17"/>
      <c r="G205" s="38" t="s">
        <v>11</v>
      </c>
      <c r="H205" s="16"/>
      <c r="I205" s="38" t="s">
        <v>11</v>
      </c>
      <c r="J205" s="16"/>
      <c r="K205" s="38" t="s">
        <v>11</v>
      </c>
      <c r="L205" s="17"/>
    </row>
    <row r="206" spans="2:12" ht="27.75" thickTop="1" thickBot="1" x14ac:dyDescent="0.3">
      <c r="B206" s="353" t="s">
        <v>13</v>
      </c>
      <c r="C206" s="354"/>
      <c r="D206" s="354"/>
      <c r="E206" s="354"/>
      <c r="F206" s="354"/>
      <c r="G206" s="354"/>
      <c r="H206" s="354"/>
      <c r="I206" s="354"/>
      <c r="J206" s="354"/>
      <c r="K206" s="354"/>
      <c r="L206" s="355"/>
    </row>
    <row r="207" spans="2:12" ht="19.5" customHeight="1" thickTop="1" x14ac:dyDescent="0.25">
      <c r="B207" s="223" t="s">
        <v>14</v>
      </c>
      <c r="C207" s="200"/>
      <c r="D207" s="247"/>
      <c r="E207" s="144"/>
      <c r="F207" s="231"/>
      <c r="G207" s="200"/>
      <c r="H207" s="231"/>
      <c r="I207" s="175"/>
      <c r="J207" s="164"/>
      <c r="K207" s="144"/>
      <c r="L207" s="146"/>
    </row>
    <row r="208" spans="2:12" x14ac:dyDescent="0.25">
      <c r="B208" s="223"/>
      <c r="C208" s="200"/>
      <c r="D208" s="247"/>
      <c r="E208" s="169"/>
      <c r="F208" s="228"/>
      <c r="G208" s="416"/>
      <c r="H208" s="228"/>
      <c r="I208" s="200"/>
      <c r="J208" s="146"/>
      <c r="K208" s="200"/>
      <c r="L208" s="161"/>
    </row>
    <row r="209" spans="2:13" x14ac:dyDescent="0.25">
      <c r="B209" s="223"/>
      <c r="C209" s="200"/>
      <c r="D209" s="247"/>
      <c r="E209" s="169"/>
      <c r="F209" s="228"/>
      <c r="G209" s="416"/>
      <c r="H209" s="228"/>
      <c r="I209" s="200"/>
      <c r="J209" s="146"/>
      <c r="K209" s="200"/>
      <c r="L209" s="161"/>
    </row>
    <row r="210" spans="2:13" x14ac:dyDescent="0.25">
      <c r="B210" s="223"/>
      <c r="C210" s="167"/>
      <c r="D210" s="244"/>
      <c r="E210" s="171"/>
      <c r="F210" s="237"/>
      <c r="G210" s="422"/>
      <c r="H210" s="237"/>
      <c r="I210" s="167"/>
      <c r="J210" s="168"/>
      <c r="K210" s="167"/>
      <c r="L210" s="168"/>
    </row>
    <row r="211" spans="2:13" ht="21.75" thickBot="1" x14ac:dyDescent="0.3">
      <c r="B211" s="223"/>
      <c r="C211" s="57" t="s">
        <v>11</v>
      </c>
      <c r="D211" s="71"/>
      <c r="E211" s="70" t="s">
        <v>11</v>
      </c>
      <c r="F211" s="78"/>
      <c r="G211" s="90" t="s">
        <v>11</v>
      </c>
      <c r="H211" s="78"/>
      <c r="I211" s="57" t="s">
        <v>11</v>
      </c>
      <c r="J211" s="92"/>
      <c r="K211" s="57" t="s">
        <v>11</v>
      </c>
      <c r="L211" s="58"/>
    </row>
    <row r="212" spans="2:13" ht="19.5" thickTop="1" x14ac:dyDescent="0.25">
      <c r="B212" s="223"/>
      <c r="C212" s="156"/>
      <c r="D212" s="199"/>
      <c r="E212" s="151"/>
      <c r="F212" s="152"/>
      <c r="G212" s="175"/>
      <c r="H212" s="164"/>
      <c r="I212" s="220"/>
      <c r="J212" s="164"/>
      <c r="K212" s="144"/>
      <c r="L212" s="144"/>
      <c r="M212" s="91"/>
    </row>
    <row r="213" spans="2:13" x14ac:dyDescent="0.25">
      <c r="B213" s="223"/>
      <c r="C213" s="156"/>
      <c r="D213" s="199"/>
      <c r="E213" s="151"/>
      <c r="F213" s="152"/>
      <c r="G213" s="200"/>
      <c r="H213" s="146"/>
      <c r="I213" s="200"/>
      <c r="J213" s="146"/>
      <c r="K213" s="200"/>
      <c r="L213" s="146"/>
    </row>
    <row r="214" spans="2:13" ht="19.5" thickBot="1" x14ac:dyDescent="0.3">
      <c r="B214" s="224"/>
      <c r="C214" s="156"/>
      <c r="D214" s="199"/>
      <c r="E214" s="151"/>
      <c r="F214" s="152"/>
      <c r="G214" s="200"/>
      <c r="H214" s="146"/>
      <c r="I214" s="200"/>
      <c r="J214" s="146"/>
      <c r="K214" s="200"/>
      <c r="L214" s="146"/>
    </row>
    <row r="215" spans="2:13" x14ac:dyDescent="0.25">
      <c r="B215" s="203">
        <f>SUM(D211,D216,F216,F211,H211,H216,J211,J216,L211,L216)</f>
        <v>0</v>
      </c>
      <c r="C215" s="205"/>
      <c r="D215" s="206"/>
      <c r="E215" s="207"/>
      <c r="F215" s="208"/>
      <c r="G215" s="167"/>
      <c r="H215" s="168"/>
      <c r="I215" s="167"/>
      <c r="J215" s="168"/>
      <c r="K215" s="167"/>
      <c r="L215" s="168"/>
    </row>
    <row r="216" spans="2:13" ht="21.75" thickBot="1" x14ac:dyDescent="0.3">
      <c r="B216" s="204"/>
      <c r="C216" s="57" t="s">
        <v>11</v>
      </c>
      <c r="D216" s="77"/>
      <c r="E216" s="70" t="s">
        <v>11</v>
      </c>
      <c r="F216" s="92"/>
      <c r="G216" s="57" t="s">
        <v>11</v>
      </c>
      <c r="H216" s="92"/>
      <c r="I216" s="57" t="s">
        <v>11</v>
      </c>
      <c r="J216" s="92"/>
      <c r="K216" s="57" t="s">
        <v>11</v>
      </c>
      <c r="L216" s="58"/>
    </row>
    <row r="217" spans="2:13" ht="19.5" customHeight="1" thickTop="1" x14ac:dyDescent="0.3">
      <c r="B217" s="222" t="s">
        <v>15</v>
      </c>
      <c r="C217" s="156"/>
      <c r="D217" s="199"/>
      <c r="E217" s="209"/>
      <c r="F217" s="210"/>
      <c r="G217" s="200"/>
      <c r="H217" s="146"/>
      <c r="I217" s="156"/>
      <c r="J217" s="151"/>
      <c r="K217" s="221"/>
      <c r="L217" s="155"/>
    </row>
    <row r="218" spans="2:13" x14ac:dyDescent="0.3">
      <c r="B218" s="223"/>
      <c r="C218" s="156"/>
      <c r="D218" s="199"/>
      <c r="E218" s="209"/>
      <c r="F218" s="210"/>
      <c r="G218" s="200"/>
      <c r="H218" s="146"/>
      <c r="I218" s="156"/>
      <c r="J218" s="152"/>
      <c r="K218" s="156"/>
      <c r="L218" s="219"/>
    </row>
    <row r="219" spans="2:13" x14ac:dyDescent="0.3">
      <c r="B219" s="223"/>
      <c r="C219" s="156"/>
      <c r="D219" s="199"/>
      <c r="E219" s="209"/>
      <c r="F219" s="210"/>
      <c r="G219" s="200"/>
      <c r="H219" s="146"/>
      <c r="I219" s="156"/>
      <c r="J219" s="152"/>
      <c r="K219" s="156"/>
      <c r="L219" s="219"/>
    </row>
    <row r="220" spans="2:13" x14ac:dyDescent="0.3">
      <c r="B220" s="223"/>
      <c r="C220" s="205"/>
      <c r="D220" s="206"/>
      <c r="E220" s="212"/>
      <c r="F220" s="213"/>
      <c r="G220" s="214"/>
      <c r="H220" s="150"/>
      <c r="I220" s="217"/>
      <c r="J220" s="213"/>
      <c r="K220" s="217"/>
      <c r="L220" s="218"/>
    </row>
    <row r="221" spans="2:13" ht="21.75" thickBot="1" x14ac:dyDescent="0.3">
      <c r="B221" s="223"/>
      <c r="C221" s="57" t="s">
        <v>11</v>
      </c>
      <c r="D221" s="71"/>
      <c r="E221" s="70" t="s">
        <v>11</v>
      </c>
      <c r="F221" s="78"/>
      <c r="G221" s="57" t="s">
        <v>11</v>
      </c>
      <c r="H221" s="58"/>
      <c r="I221" s="57"/>
      <c r="J221" s="59"/>
      <c r="K221" s="57" t="s">
        <v>11</v>
      </c>
      <c r="L221" s="58"/>
    </row>
    <row r="222" spans="2:13" ht="19.5" thickTop="1" x14ac:dyDescent="0.25">
      <c r="B222" s="223"/>
      <c r="C222" s="156"/>
      <c r="D222" s="199"/>
      <c r="E222" s="151"/>
      <c r="F222" s="152"/>
      <c r="G222" s="200"/>
      <c r="H222" s="146"/>
      <c r="I222" s="156"/>
      <c r="J222" s="152"/>
      <c r="K222" s="201"/>
      <c r="L222" s="202"/>
    </row>
    <row r="223" spans="2:13" x14ac:dyDescent="0.25">
      <c r="B223" s="223"/>
      <c r="C223" s="156"/>
      <c r="D223" s="199"/>
      <c r="E223" s="151"/>
      <c r="F223" s="152"/>
      <c r="G223" s="200"/>
      <c r="H223" s="146"/>
      <c r="I223" s="156"/>
      <c r="J223" s="152"/>
      <c r="K223" s="156"/>
      <c r="L223" s="152"/>
    </row>
    <row r="224" spans="2:13" ht="19.5" thickBot="1" x14ac:dyDescent="0.3">
      <c r="B224" s="224"/>
      <c r="C224" s="156"/>
      <c r="D224" s="199"/>
      <c r="E224" s="151"/>
      <c r="F224" s="152"/>
      <c r="G224" s="200"/>
      <c r="H224" s="146"/>
      <c r="I224" s="156"/>
      <c r="J224" s="152"/>
      <c r="K224" s="156"/>
      <c r="L224" s="152"/>
    </row>
    <row r="225" spans="2:12" x14ac:dyDescent="0.25">
      <c r="B225" s="203">
        <f>SUM(D221,D226,F226,F221,H221,H226,J221,J226,L221,L226)</f>
        <v>0</v>
      </c>
      <c r="C225" s="205"/>
      <c r="D225" s="206"/>
      <c r="E225" s="207"/>
      <c r="F225" s="208"/>
      <c r="G225" s="167"/>
      <c r="H225" s="168"/>
      <c r="I225" s="205"/>
      <c r="J225" s="208"/>
      <c r="K225" s="205"/>
      <c r="L225" s="208"/>
    </row>
    <row r="226" spans="2:12" ht="21.75" thickBot="1" x14ac:dyDescent="0.3">
      <c r="B226" s="204"/>
      <c r="C226" s="57" t="s">
        <v>11</v>
      </c>
      <c r="D226" s="77"/>
      <c r="E226" s="70" t="s">
        <v>11</v>
      </c>
      <c r="F226" s="86"/>
      <c r="G226" s="57" t="s">
        <v>11</v>
      </c>
      <c r="H226" s="58"/>
      <c r="I226" s="57" t="s">
        <v>11</v>
      </c>
      <c r="J226" s="59"/>
      <c r="K226" s="57" t="s">
        <v>11</v>
      </c>
      <c r="L226" s="11"/>
    </row>
    <row r="227" spans="2:12" ht="19.5" thickTop="1" x14ac:dyDescent="0.3"/>
  </sheetData>
  <mergeCells count="887">
    <mergeCell ref="J62:J65"/>
    <mergeCell ref="I152:I155"/>
    <mergeCell ref="J152:J155"/>
    <mergeCell ref="I17:I20"/>
    <mergeCell ref="J17:J20"/>
    <mergeCell ref="B225:B226"/>
    <mergeCell ref="C225:D225"/>
    <mergeCell ref="E225:F225"/>
    <mergeCell ref="G225:H225"/>
    <mergeCell ref="I225:J225"/>
    <mergeCell ref="B217:B224"/>
    <mergeCell ref="C217:D217"/>
    <mergeCell ref="E217:F217"/>
    <mergeCell ref="G217:H217"/>
    <mergeCell ref="I217:J217"/>
    <mergeCell ref="C222:D222"/>
    <mergeCell ref="E222:F222"/>
    <mergeCell ref="G222:H222"/>
    <mergeCell ref="I222:J222"/>
    <mergeCell ref="B215:B216"/>
    <mergeCell ref="C213:D213"/>
    <mergeCell ref="E213:F213"/>
    <mergeCell ref="G213:H213"/>
    <mergeCell ref="I219:J219"/>
    <mergeCell ref="K219:L219"/>
    <mergeCell ref="C215:D215"/>
    <mergeCell ref="E215:F215"/>
    <mergeCell ref="G215:H215"/>
    <mergeCell ref="I215:J215"/>
    <mergeCell ref="K215:L215"/>
    <mergeCell ref="K225:L225"/>
    <mergeCell ref="C223:D223"/>
    <mergeCell ref="E223:F223"/>
    <mergeCell ref="G223:H223"/>
    <mergeCell ref="I223:J223"/>
    <mergeCell ref="K223:L223"/>
    <mergeCell ref="C224:D224"/>
    <mergeCell ref="E224:F224"/>
    <mergeCell ref="G224:H224"/>
    <mergeCell ref="I224:J224"/>
    <mergeCell ref="K224:L224"/>
    <mergeCell ref="I208:J208"/>
    <mergeCell ref="K208:L208"/>
    <mergeCell ref="C209:D209"/>
    <mergeCell ref="E209:F209"/>
    <mergeCell ref="G209:H209"/>
    <mergeCell ref="I209:J209"/>
    <mergeCell ref="K209:L209"/>
    <mergeCell ref="K222:L222"/>
    <mergeCell ref="K218:L218"/>
    <mergeCell ref="C219:D219"/>
    <mergeCell ref="E219:F219"/>
    <mergeCell ref="I212:J212"/>
    <mergeCell ref="K212:L212"/>
    <mergeCell ref="K217:L217"/>
    <mergeCell ref="C218:D218"/>
    <mergeCell ref="E218:F218"/>
    <mergeCell ref="G218:H218"/>
    <mergeCell ref="I218:J218"/>
    <mergeCell ref="C220:D220"/>
    <mergeCell ref="E220:F220"/>
    <mergeCell ref="G220:H220"/>
    <mergeCell ref="I220:J220"/>
    <mergeCell ref="K220:L220"/>
    <mergeCell ref="G219:H219"/>
    <mergeCell ref="B207:B214"/>
    <mergeCell ref="C207:D207"/>
    <mergeCell ref="E207:F207"/>
    <mergeCell ref="G207:H207"/>
    <mergeCell ref="I207:J207"/>
    <mergeCell ref="K207:L207"/>
    <mergeCell ref="C208:D208"/>
    <mergeCell ref="E208:F208"/>
    <mergeCell ref="G208:H208"/>
    <mergeCell ref="C210:D210"/>
    <mergeCell ref="E210:F210"/>
    <mergeCell ref="G210:H210"/>
    <mergeCell ref="I210:J210"/>
    <mergeCell ref="K210:L210"/>
    <mergeCell ref="C212:D212"/>
    <mergeCell ref="E212:F212"/>
    <mergeCell ref="G212:H212"/>
    <mergeCell ref="I213:J213"/>
    <mergeCell ref="K213:L213"/>
    <mergeCell ref="C214:D214"/>
    <mergeCell ref="E214:F214"/>
    <mergeCell ref="G214:H214"/>
    <mergeCell ref="I214:J214"/>
    <mergeCell ref="K214:L214"/>
    <mergeCell ref="K201:L201"/>
    <mergeCell ref="B204:B205"/>
    <mergeCell ref="C204:D204"/>
    <mergeCell ref="E204:F204"/>
    <mergeCell ref="G204:H204"/>
    <mergeCell ref="I204:J204"/>
    <mergeCell ref="K204:L204"/>
    <mergeCell ref="C202:D202"/>
    <mergeCell ref="E202:F202"/>
    <mergeCell ref="G202:H202"/>
    <mergeCell ref="I202:J202"/>
    <mergeCell ref="K202:L202"/>
    <mergeCell ref="C203:D203"/>
    <mergeCell ref="E203:F203"/>
    <mergeCell ref="G203:H203"/>
    <mergeCell ref="I203:J203"/>
    <mergeCell ref="K203:L203"/>
    <mergeCell ref="K197:L197"/>
    <mergeCell ref="C198:D198"/>
    <mergeCell ref="E198:F198"/>
    <mergeCell ref="G198:H198"/>
    <mergeCell ref="I198:J198"/>
    <mergeCell ref="K198:L198"/>
    <mergeCell ref="B196:B203"/>
    <mergeCell ref="C196:D196"/>
    <mergeCell ref="E196:F196"/>
    <mergeCell ref="G196:H196"/>
    <mergeCell ref="I196:J196"/>
    <mergeCell ref="K196:L196"/>
    <mergeCell ref="C197:D197"/>
    <mergeCell ref="E197:F197"/>
    <mergeCell ref="G197:H197"/>
    <mergeCell ref="C199:D199"/>
    <mergeCell ref="E199:F199"/>
    <mergeCell ref="G199:H199"/>
    <mergeCell ref="I199:J199"/>
    <mergeCell ref="K199:L199"/>
    <mergeCell ref="C201:D201"/>
    <mergeCell ref="E201:F201"/>
    <mergeCell ref="G201:H201"/>
    <mergeCell ref="I201:J201"/>
    <mergeCell ref="K189:L189"/>
    <mergeCell ref="C191:D191"/>
    <mergeCell ref="E191:F191"/>
    <mergeCell ref="G191:H191"/>
    <mergeCell ref="K191:L191"/>
    <mergeCell ref="B194:B195"/>
    <mergeCell ref="C194:D194"/>
    <mergeCell ref="E194:F194"/>
    <mergeCell ref="G194:H194"/>
    <mergeCell ref="I194:J194"/>
    <mergeCell ref="K194:L194"/>
    <mergeCell ref="C192:D192"/>
    <mergeCell ref="E192:F192"/>
    <mergeCell ref="G192:H192"/>
    <mergeCell ref="K192:L192"/>
    <mergeCell ref="C193:D193"/>
    <mergeCell ref="E193:F193"/>
    <mergeCell ref="G193:H193"/>
    <mergeCell ref="K193:L193"/>
    <mergeCell ref="I195:J195"/>
    <mergeCell ref="I191:J193"/>
    <mergeCell ref="C185:F185"/>
    <mergeCell ref="G185:H185"/>
    <mergeCell ref="I185:J185"/>
    <mergeCell ref="K185:L185"/>
    <mergeCell ref="B186:B193"/>
    <mergeCell ref="C186:D186"/>
    <mergeCell ref="E186:F186"/>
    <mergeCell ref="G186:H186"/>
    <mergeCell ref="I186:J186"/>
    <mergeCell ref="K186:L186"/>
    <mergeCell ref="C187:D187"/>
    <mergeCell ref="E187:F187"/>
    <mergeCell ref="G187:H187"/>
    <mergeCell ref="I187:J187"/>
    <mergeCell ref="K187:L187"/>
    <mergeCell ref="C188:D188"/>
    <mergeCell ref="E188:F188"/>
    <mergeCell ref="G188:H188"/>
    <mergeCell ref="I188:J188"/>
    <mergeCell ref="K188:L188"/>
    <mergeCell ref="C189:D189"/>
    <mergeCell ref="E189:F189"/>
    <mergeCell ref="G189:H189"/>
    <mergeCell ref="I189:J189"/>
    <mergeCell ref="K180:L180"/>
    <mergeCell ref="B184:D184"/>
    <mergeCell ref="E184:F184"/>
    <mergeCell ref="G184:H184"/>
    <mergeCell ref="I184:J184"/>
    <mergeCell ref="K184:L184"/>
    <mergeCell ref="C179:D179"/>
    <mergeCell ref="E179:F179"/>
    <mergeCell ref="G179:H179"/>
    <mergeCell ref="I179:J179"/>
    <mergeCell ref="K179:L179"/>
    <mergeCell ref="B180:B181"/>
    <mergeCell ref="C180:D180"/>
    <mergeCell ref="E180:F180"/>
    <mergeCell ref="G180:H180"/>
    <mergeCell ref="I180:J180"/>
    <mergeCell ref="B172:B179"/>
    <mergeCell ref="C172:D172"/>
    <mergeCell ref="E172:F172"/>
    <mergeCell ref="G172:H172"/>
    <mergeCell ref="G173:H173"/>
    <mergeCell ref="K173:L173"/>
    <mergeCell ref="I173:J173"/>
    <mergeCell ref="C173:D173"/>
    <mergeCell ref="C177:D177"/>
    <mergeCell ref="E177:F177"/>
    <mergeCell ref="G177:H177"/>
    <mergeCell ref="I177:J177"/>
    <mergeCell ref="K177:L177"/>
    <mergeCell ref="C178:D178"/>
    <mergeCell ref="E178:F178"/>
    <mergeCell ref="G178:H178"/>
    <mergeCell ref="I178:J178"/>
    <mergeCell ref="K178:L178"/>
    <mergeCell ref="C174:D174"/>
    <mergeCell ref="E174:F174"/>
    <mergeCell ref="G174:H174"/>
    <mergeCell ref="I174:J174"/>
    <mergeCell ref="K174:L174"/>
    <mergeCell ref="C175:D175"/>
    <mergeCell ref="E175:F175"/>
    <mergeCell ref="G175:H175"/>
    <mergeCell ref="I175:J175"/>
    <mergeCell ref="K175:L175"/>
    <mergeCell ref="E173:F173"/>
    <mergeCell ref="B170:B171"/>
    <mergeCell ref="C170:D170"/>
    <mergeCell ref="E170:F170"/>
    <mergeCell ref="G170:H170"/>
    <mergeCell ref="I168:J168"/>
    <mergeCell ref="K170:L170"/>
    <mergeCell ref="I169:J169"/>
    <mergeCell ref="G167:H167"/>
    <mergeCell ref="I172:J172"/>
    <mergeCell ref="K167:L167"/>
    <mergeCell ref="C168:D168"/>
    <mergeCell ref="E168:F168"/>
    <mergeCell ref="G168:H168"/>
    <mergeCell ref="K168:L168"/>
    <mergeCell ref="C169:D169"/>
    <mergeCell ref="E169:F169"/>
    <mergeCell ref="G169:H169"/>
    <mergeCell ref="I167:J167"/>
    <mergeCell ref="K169:L169"/>
    <mergeCell ref="I170:J170"/>
    <mergeCell ref="K172:L172"/>
    <mergeCell ref="I163:J163"/>
    <mergeCell ref="K163:L163"/>
    <mergeCell ref="C164:D164"/>
    <mergeCell ref="E164:F164"/>
    <mergeCell ref="G164:H164"/>
    <mergeCell ref="I164:J164"/>
    <mergeCell ref="K164:L164"/>
    <mergeCell ref="B161:L161"/>
    <mergeCell ref="B162:B169"/>
    <mergeCell ref="C162:D162"/>
    <mergeCell ref="E162:F162"/>
    <mergeCell ref="G162:H162"/>
    <mergeCell ref="I162:J162"/>
    <mergeCell ref="K162:L162"/>
    <mergeCell ref="C163:D163"/>
    <mergeCell ref="E163:F163"/>
    <mergeCell ref="G163:H163"/>
    <mergeCell ref="C165:D165"/>
    <mergeCell ref="E165:F165"/>
    <mergeCell ref="G165:H165"/>
    <mergeCell ref="I165:J165"/>
    <mergeCell ref="K165:L165"/>
    <mergeCell ref="C167:D167"/>
    <mergeCell ref="E167:F167"/>
    <mergeCell ref="B159:B160"/>
    <mergeCell ref="C159:D159"/>
    <mergeCell ref="E159:F159"/>
    <mergeCell ref="G159:H159"/>
    <mergeCell ref="I159:J159"/>
    <mergeCell ref="K159:L159"/>
    <mergeCell ref="C157:D157"/>
    <mergeCell ref="E157:F157"/>
    <mergeCell ref="G157:H157"/>
    <mergeCell ref="I157:J157"/>
    <mergeCell ref="K157:L157"/>
    <mergeCell ref="C158:D158"/>
    <mergeCell ref="E158:F158"/>
    <mergeCell ref="G158:H158"/>
    <mergeCell ref="I158:J158"/>
    <mergeCell ref="K158:L158"/>
    <mergeCell ref="K152:L152"/>
    <mergeCell ref="C153:D153"/>
    <mergeCell ref="E153:F153"/>
    <mergeCell ref="G153:H153"/>
    <mergeCell ref="K153:L153"/>
    <mergeCell ref="B151:B158"/>
    <mergeCell ref="C151:D151"/>
    <mergeCell ref="E151:F151"/>
    <mergeCell ref="G151:H151"/>
    <mergeCell ref="I151:J151"/>
    <mergeCell ref="K151:L151"/>
    <mergeCell ref="C152:D152"/>
    <mergeCell ref="E152:F152"/>
    <mergeCell ref="G152:H152"/>
    <mergeCell ref="C154:D154"/>
    <mergeCell ref="E154:F154"/>
    <mergeCell ref="G154:H154"/>
    <mergeCell ref="K154:L154"/>
    <mergeCell ref="C156:D156"/>
    <mergeCell ref="E156:F156"/>
    <mergeCell ref="G156:H156"/>
    <mergeCell ref="I156:J156"/>
    <mergeCell ref="K156:L156"/>
    <mergeCell ref="K144:L144"/>
    <mergeCell ref="C146:D146"/>
    <mergeCell ref="E146:F146"/>
    <mergeCell ref="G146:H146"/>
    <mergeCell ref="K146:L146"/>
    <mergeCell ref="B149:B150"/>
    <mergeCell ref="C149:D149"/>
    <mergeCell ref="E149:F149"/>
    <mergeCell ref="G149:H149"/>
    <mergeCell ref="I149:J149"/>
    <mergeCell ref="K149:L149"/>
    <mergeCell ref="C147:D147"/>
    <mergeCell ref="E147:F147"/>
    <mergeCell ref="G147:H147"/>
    <mergeCell ref="K147:L147"/>
    <mergeCell ref="C148:D148"/>
    <mergeCell ref="E148:F148"/>
    <mergeCell ref="G148:H148"/>
    <mergeCell ref="K148:L148"/>
    <mergeCell ref="C140:F140"/>
    <mergeCell ref="G140:H140"/>
    <mergeCell ref="I140:J140"/>
    <mergeCell ref="K140:L140"/>
    <mergeCell ref="B141:B148"/>
    <mergeCell ref="C141:D141"/>
    <mergeCell ref="E141:F141"/>
    <mergeCell ref="G141:H141"/>
    <mergeCell ref="I141:J141"/>
    <mergeCell ref="K141:L141"/>
    <mergeCell ref="C142:D142"/>
    <mergeCell ref="E142:F142"/>
    <mergeCell ref="G142:H142"/>
    <mergeCell ref="I142:J142"/>
    <mergeCell ref="K142:L142"/>
    <mergeCell ref="C143:D143"/>
    <mergeCell ref="E143:F143"/>
    <mergeCell ref="G143:H143"/>
    <mergeCell ref="I143:J143"/>
    <mergeCell ref="K143:L143"/>
    <mergeCell ref="C144:D144"/>
    <mergeCell ref="E144:F144"/>
    <mergeCell ref="G144:H144"/>
    <mergeCell ref="I144:J144"/>
    <mergeCell ref="B138:L138"/>
    <mergeCell ref="B139:D139"/>
    <mergeCell ref="E139:F139"/>
    <mergeCell ref="G139:H139"/>
    <mergeCell ref="I139:J139"/>
    <mergeCell ref="K139:L139"/>
    <mergeCell ref="B135:B136"/>
    <mergeCell ref="C135:D135"/>
    <mergeCell ref="E135:F135"/>
    <mergeCell ref="G135:H135"/>
    <mergeCell ref="I135:J135"/>
    <mergeCell ref="K135:L135"/>
    <mergeCell ref="I132:J132"/>
    <mergeCell ref="K132:L132"/>
    <mergeCell ref="C133:D133"/>
    <mergeCell ref="E133:F133"/>
    <mergeCell ref="G133:H133"/>
    <mergeCell ref="I133:J133"/>
    <mergeCell ref="K133:L133"/>
    <mergeCell ref="C134:D134"/>
    <mergeCell ref="E134:F134"/>
    <mergeCell ref="G134:H134"/>
    <mergeCell ref="I134:J134"/>
    <mergeCell ref="K134:L134"/>
    <mergeCell ref="K128:L128"/>
    <mergeCell ref="C129:D129"/>
    <mergeCell ref="E129:F129"/>
    <mergeCell ref="G129:H129"/>
    <mergeCell ref="I129:J129"/>
    <mergeCell ref="K129:L129"/>
    <mergeCell ref="B127:B134"/>
    <mergeCell ref="C127:D127"/>
    <mergeCell ref="E127:F127"/>
    <mergeCell ref="G127:H127"/>
    <mergeCell ref="I127:J127"/>
    <mergeCell ref="K127:L127"/>
    <mergeCell ref="C128:D128"/>
    <mergeCell ref="E128:F128"/>
    <mergeCell ref="G128:H128"/>
    <mergeCell ref="I128:J128"/>
    <mergeCell ref="C130:D130"/>
    <mergeCell ref="E130:F130"/>
    <mergeCell ref="G130:H130"/>
    <mergeCell ref="I130:J130"/>
    <mergeCell ref="K130:L130"/>
    <mergeCell ref="C132:D132"/>
    <mergeCell ref="E132:F132"/>
    <mergeCell ref="G132:H132"/>
    <mergeCell ref="G122:H122"/>
    <mergeCell ref="I122:J122"/>
    <mergeCell ref="K122:L122"/>
    <mergeCell ref="B125:B126"/>
    <mergeCell ref="C125:D125"/>
    <mergeCell ref="E125:F125"/>
    <mergeCell ref="G125:H125"/>
    <mergeCell ref="I125:J125"/>
    <mergeCell ref="K125:L125"/>
    <mergeCell ref="C123:D123"/>
    <mergeCell ref="E123:F123"/>
    <mergeCell ref="G123:H123"/>
    <mergeCell ref="I123:J123"/>
    <mergeCell ref="K123:L123"/>
    <mergeCell ref="C124:D124"/>
    <mergeCell ref="E124:F124"/>
    <mergeCell ref="G124:H124"/>
    <mergeCell ref="I124:J124"/>
    <mergeCell ref="K124:L124"/>
    <mergeCell ref="I118:J118"/>
    <mergeCell ref="K118:L118"/>
    <mergeCell ref="C119:D119"/>
    <mergeCell ref="E119:F119"/>
    <mergeCell ref="G119:H119"/>
    <mergeCell ref="I119:J119"/>
    <mergeCell ref="K119:L119"/>
    <mergeCell ref="B116:L116"/>
    <mergeCell ref="B117:B124"/>
    <mergeCell ref="C117:D117"/>
    <mergeCell ref="E117:F117"/>
    <mergeCell ref="G117:H117"/>
    <mergeCell ref="I117:J117"/>
    <mergeCell ref="K117:L117"/>
    <mergeCell ref="C118:D118"/>
    <mergeCell ref="E118:F118"/>
    <mergeCell ref="G118:H118"/>
    <mergeCell ref="C120:D120"/>
    <mergeCell ref="E120:F120"/>
    <mergeCell ref="G120:H120"/>
    <mergeCell ref="I120:J120"/>
    <mergeCell ref="K120:L120"/>
    <mergeCell ref="C122:D122"/>
    <mergeCell ref="E122:F122"/>
    <mergeCell ref="B114:B115"/>
    <mergeCell ref="C114:D114"/>
    <mergeCell ref="E114:F114"/>
    <mergeCell ref="G114:H114"/>
    <mergeCell ref="I114:J114"/>
    <mergeCell ref="K114:L114"/>
    <mergeCell ref="C112:D112"/>
    <mergeCell ref="E112:F112"/>
    <mergeCell ref="G112:H112"/>
    <mergeCell ref="I112:J112"/>
    <mergeCell ref="K112:L112"/>
    <mergeCell ref="C113:D113"/>
    <mergeCell ref="E113:F113"/>
    <mergeCell ref="G113:H113"/>
    <mergeCell ref="I113:J113"/>
    <mergeCell ref="K113:L113"/>
    <mergeCell ref="K107:L107"/>
    <mergeCell ref="C108:D108"/>
    <mergeCell ref="E108:F108"/>
    <mergeCell ref="G108:H108"/>
    <mergeCell ref="I108:J108"/>
    <mergeCell ref="K108:L108"/>
    <mergeCell ref="B106:B113"/>
    <mergeCell ref="C106:D106"/>
    <mergeCell ref="E106:F106"/>
    <mergeCell ref="I106:J106"/>
    <mergeCell ref="K106:L106"/>
    <mergeCell ref="C107:D107"/>
    <mergeCell ref="E107:F107"/>
    <mergeCell ref="I107:J107"/>
    <mergeCell ref="C109:D109"/>
    <mergeCell ref="E109:F109"/>
    <mergeCell ref="G109:H109"/>
    <mergeCell ref="I109:J109"/>
    <mergeCell ref="K109:L109"/>
    <mergeCell ref="C111:D111"/>
    <mergeCell ref="E111:F111"/>
    <mergeCell ref="G111:H111"/>
    <mergeCell ref="I111:J111"/>
    <mergeCell ref="K111:L111"/>
    <mergeCell ref="K99:L99"/>
    <mergeCell ref="C101:D101"/>
    <mergeCell ref="E101:F101"/>
    <mergeCell ref="G101:H101"/>
    <mergeCell ref="I101:J101"/>
    <mergeCell ref="K101:L101"/>
    <mergeCell ref="B104:B105"/>
    <mergeCell ref="C104:D104"/>
    <mergeCell ref="E104:F104"/>
    <mergeCell ref="I104:J104"/>
    <mergeCell ref="K104:L104"/>
    <mergeCell ref="C102:D102"/>
    <mergeCell ref="E102:F102"/>
    <mergeCell ref="G102:H102"/>
    <mergeCell ref="I102:J102"/>
    <mergeCell ref="K102:L102"/>
    <mergeCell ref="C103:D103"/>
    <mergeCell ref="E103:F103"/>
    <mergeCell ref="G103:H103"/>
    <mergeCell ref="I103:J103"/>
    <mergeCell ref="K103:L103"/>
    <mergeCell ref="G104:H104"/>
    <mergeCell ref="C95:F95"/>
    <mergeCell ref="G95:H95"/>
    <mergeCell ref="I95:J95"/>
    <mergeCell ref="K95:L95"/>
    <mergeCell ref="B96:B103"/>
    <mergeCell ref="C96:D96"/>
    <mergeCell ref="E96:F96"/>
    <mergeCell ref="G96:H96"/>
    <mergeCell ref="I96:J96"/>
    <mergeCell ref="K96:L96"/>
    <mergeCell ref="C97:D97"/>
    <mergeCell ref="E97:F97"/>
    <mergeCell ref="G97:H97"/>
    <mergeCell ref="I97:J97"/>
    <mergeCell ref="K97:L97"/>
    <mergeCell ref="C98:D98"/>
    <mergeCell ref="E98:F98"/>
    <mergeCell ref="G98:H98"/>
    <mergeCell ref="I98:J98"/>
    <mergeCell ref="K98:L98"/>
    <mergeCell ref="C99:D99"/>
    <mergeCell ref="E99:F99"/>
    <mergeCell ref="G99:H99"/>
    <mergeCell ref="I99:J99"/>
    <mergeCell ref="B93:L93"/>
    <mergeCell ref="B94:D94"/>
    <mergeCell ref="E94:F94"/>
    <mergeCell ref="G94:H94"/>
    <mergeCell ref="I94:J94"/>
    <mergeCell ref="K94:L94"/>
    <mergeCell ref="B90:B91"/>
    <mergeCell ref="C90:D90"/>
    <mergeCell ref="E90:F90"/>
    <mergeCell ref="G90:H90"/>
    <mergeCell ref="I90:J90"/>
    <mergeCell ref="K90:L90"/>
    <mergeCell ref="I87:J87"/>
    <mergeCell ref="K87:L87"/>
    <mergeCell ref="C88:D88"/>
    <mergeCell ref="E88:F88"/>
    <mergeCell ref="G88:H88"/>
    <mergeCell ref="I88:J88"/>
    <mergeCell ref="K88:L88"/>
    <mergeCell ref="C89:D89"/>
    <mergeCell ref="E89:F89"/>
    <mergeCell ref="G89:H89"/>
    <mergeCell ref="I89:J89"/>
    <mergeCell ref="K89:L89"/>
    <mergeCell ref="K83:L83"/>
    <mergeCell ref="C84:D84"/>
    <mergeCell ref="E84:F84"/>
    <mergeCell ref="G84:H84"/>
    <mergeCell ref="I84:J84"/>
    <mergeCell ref="K84:L84"/>
    <mergeCell ref="B82:B89"/>
    <mergeCell ref="C82:D82"/>
    <mergeCell ref="E82:F82"/>
    <mergeCell ref="G82:H82"/>
    <mergeCell ref="I82:J82"/>
    <mergeCell ref="K82:L82"/>
    <mergeCell ref="C83:D83"/>
    <mergeCell ref="E83:F83"/>
    <mergeCell ref="G83:H83"/>
    <mergeCell ref="I83:J83"/>
    <mergeCell ref="C85:D85"/>
    <mergeCell ref="E85:F85"/>
    <mergeCell ref="G85:H85"/>
    <mergeCell ref="I85:J85"/>
    <mergeCell ref="K85:L85"/>
    <mergeCell ref="C87:D87"/>
    <mergeCell ref="E87:F87"/>
    <mergeCell ref="G87:H87"/>
    <mergeCell ref="G77:H77"/>
    <mergeCell ref="I77:J77"/>
    <mergeCell ref="K77:L77"/>
    <mergeCell ref="B80:B81"/>
    <mergeCell ref="C80:D80"/>
    <mergeCell ref="E80:F80"/>
    <mergeCell ref="G80:H80"/>
    <mergeCell ref="I80:J80"/>
    <mergeCell ref="K80:L80"/>
    <mergeCell ref="C78:D78"/>
    <mergeCell ref="E78:F78"/>
    <mergeCell ref="G78:H78"/>
    <mergeCell ref="I78:J78"/>
    <mergeCell ref="K78:L78"/>
    <mergeCell ref="C79:D79"/>
    <mergeCell ref="E79:F79"/>
    <mergeCell ref="G79:H79"/>
    <mergeCell ref="I79:J79"/>
    <mergeCell ref="K79:L79"/>
    <mergeCell ref="I73:J73"/>
    <mergeCell ref="K73:L73"/>
    <mergeCell ref="C74:D74"/>
    <mergeCell ref="E74:F74"/>
    <mergeCell ref="G74:H74"/>
    <mergeCell ref="I74:J74"/>
    <mergeCell ref="K74:L74"/>
    <mergeCell ref="B71:L71"/>
    <mergeCell ref="B72:B79"/>
    <mergeCell ref="C72:D72"/>
    <mergeCell ref="E72:F72"/>
    <mergeCell ref="G72:H72"/>
    <mergeCell ref="I72:J72"/>
    <mergeCell ref="K72:L72"/>
    <mergeCell ref="C73:D73"/>
    <mergeCell ref="E73:F73"/>
    <mergeCell ref="G73:H73"/>
    <mergeCell ref="C75:D75"/>
    <mergeCell ref="E75:F75"/>
    <mergeCell ref="G75:H75"/>
    <mergeCell ref="I75:J75"/>
    <mergeCell ref="K75:L75"/>
    <mergeCell ref="C77:D77"/>
    <mergeCell ref="E77:F77"/>
    <mergeCell ref="B69:B70"/>
    <mergeCell ref="C69:D69"/>
    <mergeCell ref="E69:F69"/>
    <mergeCell ref="G69:H69"/>
    <mergeCell ref="I69:J69"/>
    <mergeCell ref="K69:L69"/>
    <mergeCell ref="C67:D67"/>
    <mergeCell ref="E67:F67"/>
    <mergeCell ref="G67:H67"/>
    <mergeCell ref="I67:J67"/>
    <mergeCell ref="K67:L67"/>
    <mergeCell ref="C68:D68"/>
    <mergeCell ref="E68:F68"/>
    <mergeCell ref="G68:H68"/>
    <mergeCell ref="I68:J68"/>
    <mergeCell ref="K68:L68"/>
    <mergeCell ref="K62:L62"/>
    <mergeCell ref="C63:D63"/>
    <mergeCell ref="E63:F63"/>
    <mergeCell ref="G63:H63"/>
    <mergeCell ref="K63:L63"/>
    <mergeCell ref="B61:B68"/>
    <mergeCell ref="C61:D61"/>
    <mergeCell ref="E61:F61"/>
    <mergeCell ref="G61:H61"/>
    <mergeCell ref="I61:J61"/>
    <mergeCell ref="K61:L61"/>
    <mergeCell ref="C62:D62"/>
    <mergeCell ref="E62:F62"/>
    <mergeCell ref="G62:H62"/>
    <mergeCell ref="C64:D64"/>
    <mergeCell ref="E64:F64"/>
    <mergeCell ref="G64:H64"/>
    <mergeCell ref="K64:L64"/>
    <mergeCell ref="C66:D66"/>
    <mergeCell ref="E66:F66"/>
    <mergeCell ref="G66:H66"/>
    <mergeCell ref="I66:J66"/>
    <mergeCell ref="K66:L66"/>
    <mergeCell ref="I62:I65"/>
    <mergeCell ref="B59:B60"/>
    <mergeCell ref="C59:D59"/>
    <mergeCell ref="G59:H59"/>
    <mergeCell ref="I59:J59"/>
    <mergeCell ref="K59:L59"/>
    <mergeCell ref="C57:D57"/>
    <mergeCell ref="E57:F57"/>
    <mergeCell ref="G57:H57"/>
    <mergeCell ref="K57:L57"/>
    <mergeCell ref="C58:D58"/>
    <mergeCell ref="E58:F58"/>
    <mergeCell ref="G58:H58"/>
    <mergeCell ref="K58:L58"/>
    <mergeCell ref="G53:H53"/>
    <mergeCell ref="I53:J53"/>
    <mergeCell ref="K53:L53"/>
    <mergeCell ref="C54:D54"/>
    <mergeCell ref="E54:F54"/>
    <mergeCell ref="G54:H54"/>
    <mergeCell ref="I54:J54"/>
    <mergeCell ref="K54:L54"/>
    <mergeCell ref="C56:D56"/>
    <mergeCell ref="E56:F56"/>
    <mergeCell ref="G56:H56"/>
    <mergeCell ref="K56:L56"/>
    <mergeCell ref="K42:L42"/>
    <mergeCell ref="C43:D43"/>
    <mergeCell ref="E43:F43"/>
    <mergeCell ref="G43:H43"/>
    <mergeCell ref="I43:J43"/>
    <mergeCell ref="K43:L43"/>
    <mergeCell ref="C44:D44"/>
    <mergeCell ref="E44:F44"/>
    <mergeCell ref="G44:H44"/>
    <mergeCell ref="I44:J44"/>
    <mergeCell ref="K44:L44"/>
    <mergeCell ref="K38:L38"/>
    <mergeCell ref="C39:D39"/>
    <mergeCell ref="E39:F39"/>
    <mergeCell ref="G39:H39"/>
    <mergeCell ref="I39:J39"/>
    <mergeCell ref="K39:L39"/>
    <mergeCell ref="B37:B44"/>
    <mergeCell ref="C37:D37"/>
    <mergeCell ref="E37:F37"/>
    <mergeCell ref="G37:H37"/>
    <mergeCell ref="I37:J37"/>
    <mergeCell ref="K37:L37"/>
    <mergeCell ref="C38:D38"/>
    <mergeCell ref="E38:F38"/>
    <mergeCell ref="G38:H38"/>
    <mergeCell ref="I38:J38"/>
    <mergeCell ref="C40:D40"/>
    <mergeCell ref="E40:F40"/>
    <mergeCell ref="G40:H40"/>
    <mergeCell ref="I40:J40"/>
    <mergeCell ref="K40:L40"/>
    <mergeCell ref="C42:D42"/>
    <mergeCell ref="E42:F42"/>
    <mergeCell ref="G42:H42"/>
    <mergeCell ref="K32:L32"/>
    <mergeCell ref="B35:B36"/>
    <mergeCell ref="C35:D35"/>
    <mergeCell ref="E35:F35"/>
    <mergeCell ref="G35:H35"/>
    <mergeCell ref="I35:J35"/>
    <mergeCell ref="K35:L35"/>
    <mergeCell ref="C33:D33"/>
    <mergeCell ref="E33:F33"/>
    <mergeCell ref="G33:H33"/>
    <mergeCell ref="I33:J33"/>
    <mergeCell ref="K33:L33"/>
    <mergeCell ref="C34:D34"/>
    <mergeCell ref="E34:F34"/>
    <mergeCell ref="G34:H34"/>
    <mergeCell ref="I34:J34"/>
    <mergeCell ref="K34:L34"/>
    <mergeCell ref="K28:L28"/>
    <mergeCell ref="C29:D29"/>
    <mergeCell ref="E29:F29"/>
    <mergeCell ref="G29:H29"/>
    <mergeCell ref="I29:J29"/>
    <mergeCell ref="K29:L29"/>
    <mergeCell ref="B26:L26"/>
    <mergeCell ref="B27:B34"/>
    <mergeCell ref="C27:D27"/>
    <mergeCell ref="E27:F27"/>
    <mergeCell ref="G27:H27"/>
    <mergeCell ref="I27:J27"/>
    <mergeCell ref="K27:L27"/>
    <mergeCell ref="C28:D28"/>
    <mergeCell ref="E28:F28"/>
    <mergeCell ref="G28:H28"/>
    <mergeCell ref="C30:D30"/>
    <mergeCell ref="E30:F30"/>
    <mergeCell ref="G30:H30"/>
    <mergeCell ref="I30:J30"/>
    <mergeCell ref="K30:L30"/>
    <mergeCell ref="C32:D32"/>
    <mergeCell ref="E32:F32"/>
    <mergeCell ref="I32:J32"/>
    <mergeCell ref="B24:B25"/>
    <mergeCell ref="C24:D24"/>
    <mergeCell ref="E24:F24"/>
    <mergeCell ref="G24:H24"/>
    <mergeCell ref="I24:J24"/>
    <mergeCell ref="K24:L24"/>
    <mergeCell ref="C22:D22"/>
    <mergeCell ref="E22:F22"/>
    <mergeCell ref="G22:H22"/>
    <mergeCell ref="I22:J22"/>
    <mergeCell ref="K22:L22"/>
    <mergeCell ref="C23:D23"/>
    <mergeCell ref="E23:F23"/>
    <mergeCell ref="G23:H23"/>
    <mergeCell ref="I23:J23"/>
    <mergeCell ref="K23:L23"/>
    <mergeCell ref="K17:L17"/>
    <mergeCell ref="C18:D18"/>
    <mergeCell ref="E18:F18"/>
    <mergeCell ref="G18:H18"/>
    <mergeCell ref="K18:L18"/>
    <mergeCell ref="B16:B23"/>
    <mergeCell ref="C16:D16"/>
    <mergeCell ref="E16:F16"/>
    <mergeCell ref="G16:H16"/>
    <mergeCell ref="I16:J16"/>
    <mergeCell ref="K16:L16"/>
    <mergeCell ref="C17:D17"/>
    <mergeCell ref="E17:F17"/>
    <mergeCell ref="G17:H17"/>
    <mergeCell ref="C19:D19"/>
    <mergeCell ref="E19:F19"/>
    <mergeCell ref="G19:H19"/>
    <mergeCell ref="K19:L19"/>
    <mergeCell ref="C21:D21"/>
    <mergeCell ref="E21:F21"/>
    <mergeCell ref="G21:H21"/>
    <mergeCell ref="I21:J21"/>
    <mergeCell ref="K21:L21"/>
    <mergeCell ref="K11:L11"/>
    <mergeCell ref="B14:B15"/>
    <mergeCell ref="C14:D14"/>
    <mergeCell ref="E14:F14"/>
    <mergeCell ref="G14:H14"/>
    <mergeCell ref="I14:J14"/>
    <mergeCell ref="K14:L14"/>
    <mergeCell ref="C12:D12"/>
    <mergeCell ref="E12:F12"/>
    <mergeCell ref="G12:H12"/>
    <mergeCell ref="K12:L12"/>
    <mergeCell ref="C13:D13"/>
    <mergeCell ref="E13:F13"/>
    <mergeCell ref="G13:H13"/>
    <mergeCell ref="K13:L13"/>
    <mergeCell ref="B6:B13"/>
    <mergeCell ref="C6:D6"/>
    <mergeCell ref="E6:F6"/>
    <mergeCell ref="I6:J6"/>
    <mergeCell ref="K6:L6"/>
    <mergeCell ref="C7:D7"/>
    <mergeCell ref="I15:J15"/>
    <mergeCell ref="I7:J7"/>
    <mergeCell ref="K7:L7"/>
    <mergeCell ref="K8:L8"/>
    <mergeCell ref="C9:D9"/>
    <mergeCell ref="E9:F9"/>
    <mergeCell ref="I9:J9"/>
    <mergeCell ref="K9:L9"/>
    <mergeCell ref="B1:L1"/>
    <mergeCell ref="B3:L3"/>
    <mergeCell ref="B4:D4"/>
    <mergeCell ref="E4:F4"/>
    <mergeCell ref="G4:H4"/>
    <mergeCell ref="I4:J4"/>
    <mergeCell ref="K4:L4"/>
    <mergeCell ref="C5:F5"/>
    <mergeCell ref="G5:H5"/>
    <mergeCell ref="I5:J5"/>
    <mergeCell ref="K5:L5"/>
    <mergeCell ref="G6:H6"/>
    <mergeCell ref="G7:H7"/>
    <mergeCell ref="G9:H9"/>
    <mergeCell ref="G8:H8"/>
    <mergeCell ref="C11:D11"/>
    <mergeCell ref="E11:F11"/>
    <mergeCell ref="G11:H11"/>
    <mergeCell ref="E7:F7"/>
    <mergeCell ref="G32:H32"/>
    <mergeCell ref="I11:J13"/>
    <mergeCell ref="I60:J60"/>
    <mergeCell ref="I56:J58"/>
    <mergeCell ref="I150:J150"/>
    <mergeCell ref="I146:J148"/>
    <mergeCell ref="C8:D8"/>
    <mergeCell ref="E8:F8"/>
    <mergeCell ref="I8:J8"/>
    <mergeCell ref="I28:J28"/>
    <mergeCell ref="I42:J42"/>
    <mergeCell ref="G50:H50"/>
    <mergeCell ref="I50:J50"/>
    <mergeCell ref="C51:D51"/>
    <mergeCell ref="E51:F51"/>
    <mergeCell ref="G51:H51"/>
    <mergeCell ref="I51:J51"/>
    <mergeCell ref="C52:D52"/>
    <mergeCell ref="E52:F52"/>
    <mergeCell ref="G52:H52"/>
    <mergeCell ref="B45:B46"/>
    <mergeCell ref="C45:D45"/>
    <mergeCell ref="E45:F45"/>
    <mergeCell ref="G45:H45"/>
    <mergeCell ref="I45:J45"/>
    <mergeCell ref="K45:L45"/>
    <mergeCell ref="C50:F50"/>
    <mergeCell ref="B183:L183"/>
    <mergeCell ref="B206:L206"/>
    <mergeCell ref="G106:H106"/>
    <mergeCell ref="G107:H107"/>
    <mergeCell ref="B48:L48"/>
    <mergeCell ref="B49:D49"/>
    <mergeCell ref="E49:F49"/>
    <mergeCell ref="G49:H49"/>
    <mergeCell ref="I49:J49"/>
    <mergeCell ref="K49:L49"/>
    <mergeCell ref="K50:L50"/>
    <mergeCell ref="B51:B58"/>
    <mergeCell ref="K51:L51"/>
    <mergeCell ref="I52:J52"/>
    <mergeCell ref="K52:L52"/>
    <mergeCell ref="C53:D53"/>
    <mergeCell ref="E53:F5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1"/>
  <sheetViews>
    <sheetView showGridLines="0" workbookViewId="0">
      <selection activeCell="F3" sqref="F3"/>
    </sheetView>
  </sheetViews>
  <sheetFormatPr defaultRowHeight="15" x14ac:dyDescent="0.25"/>
  <cols>
    <col min="2" max="2" width="21.85546875" customWidth="1"/>
    <col min="3" max="3" width="15.42578125" customWidth="1"/>
    <col min="4" max="4" width="17.42578125" customWidth="1"/>
  </cols>
  <sheetData>
    <row r="1" spans="2:14" x14ac:dyDescent="0.25">
      <c r="B1" s="639" t="s">
        <v>19</v>
      </c>
      <c r="C1" s="639"/>
      <c r="D1" s="639"/>
    </row>
    <row r="2" spans="2:14" ht="15.75" thickBot="1" x14ac:dyDescent="0.3">
      <c r="B2" s="639"/>
      <c r="C2" s="639"/>
      <c r="D2" s="639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2:14" ht="27.75" thickTop="1" thickBot="1" x14ac:dyDescent="0.3">
      <c r="B3" s="640" t="s">
        <v>45</v>
      </c>
      <c r="C3" s="640"/>
      <c r="D3" s="6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2:14" ht="20.25" thickTop="1" thickBot="1" x14ac:dyDescent="0.3">
      <c r="B4" s="43" t="s">
        <v>20</v>
      </c>
      <c r="C4" s="43" t="s">
        <v>21</v>
      </c>
      <c r="D4" s="43" t="s">
        <v>33</v>
      </c>
    </row>
    <row r="5" spans="2:14" ht="15.75" thickBot="1" x14ac:dyDescent="0.3">
      <c r="B5" s="42" t="s">
        <v>18</v>
      </c>
      <c r="C5" s="41" t="s">
        <v>23</v>
      </c>
      <c r="D5" s="41">
        <v>500</v>
      </c>
      <c r="E5" s="39"/>
    </row>
    <row r="6" spans="2:14" ht="15.75" thickBot="1" x14ac:dyDescent="0.3">
      <c r="B6" s="42" t="s">
        <v>22</v>
      </c>
      <c r="C6" s="41" t="s">
        <v>23</v>
      </c>
      <c r="D6" s="41">
        <v>250</v>
      </c>
      <c r="E6" s="39"/>
    </row>
    <row r="7" spans="2:14" ht="15.75" thickBot="1" x14ac:dyDescent="0.3">
      <c r="B7" s="42" t="s">
        <v>24</v>
      </c>
      <c r="C7" s="41" t="s">
        <v>23</v>
      </c>
      <c r="D7" s="41">
        <v>130</v>
      </c>
      <c r="E7" s="39"/>
    </row>
    <row r="8" spans="2:14" ht="15.75" thickBot="1" x14ac:dyDescent="0.3">
      <c r="B8" s="42" t="s">
        <v>25</v>
      </c>
      <c r="C8" s="41" t="s">
        <v>26</v>
      </c>
      <c r="D8" s="41">
        <v>30</v>
      </c>
      <c r="E8" s="39"/>
    </row>
    <row r="9" spans="2:14" ht="15.75" thickBot="1" x14ac:dyDescent="0.3">
      <c r="B9" s="46" t="s">
        <v>48</v>
      </c>
      <c r="C9" s="47" t="s">
        <v>27</v>
      </c>
      <c r="D9" s="47">
        <v>30</v>
      </c>
      <c r="E9" s="39"/>
    </row>
    <row r="10" spans="2:14" ht="15.75" thickBot="1" x14ac:dyDescent="0.3">
      <c r="B10" s="641" t="s">
        <v>49</v>
      </c>
      <c r="C10" s="47" t="s">
        <v>28</v>
      </c>
      <c r="D10" s="47">
        <v>35</v>
      </c>
      <c r="E10" s="39"/>
    </row>
    <row r="11" spans="2:14" ht="15.75" thickBot="1" x14ac:dyDescent="0.3">
      <c r="B11" s="642"/>
      <c r="C11" s="47" t="s">
        <v>29</v>
      </c>
      <c r="D11" s="47">
        <v>35</v>
      </c>
      <c r="E11" s="39"/>
    </row>
    <row r="12" spans="2:14" ht="15.75" thickBot="1" x14ac:dyDescent="0.3">
      <c r="B12" s="642"/>
      <c r="C12" s="47" t="s">
        <v>30</v>
      </c>
      <c r="D12" s="47">
        <v>35</v>
      </c>
      <c r="E12" s="39"/>
    </row>
    <row r="13" spans="2:14" ht="15.75" thickBot="1" x14ac:dyDescent="0.3">
      <c r="B13" s="642"/>
      <c r="C13" s="47" t="s">
        <v>31</v>
      </c>
      <c r="D13" s="47">
        <v>20</v>
      </c>
      <c r="E13" s="39"/>
    </row>
    <row r="14" spans="2:14" ht="15.75" thickBot="1" x14ac:dyDescent="0.3">
      <c r="B14" s="643"/>
      <c r="C14" s="47">
        <v>121</v>
      </c>
      <c r="D14" s="47">
        <v>30</v>
      </c>
      <c r="E14" s="39"/>
    </row>
    <row r="15" spans="2:14" ht="15.75" thickBot="1" x14ac:dyDescent="0.3">
      <c r="B15" s="641" t="s">
        <v>50</v>
      </c>
      <c r="C15" s="47" t="s">
        <v>32</v>
      </c>
      <c r="D15" s="47">
        <v>35</v>
      </c>
      <c r="E15" s="39"/>
    </row>
    <row r="16" spans="2:14" ht="15.75" thickBot="1" x14ac:dyDescent="0.3">
      <c r="B16" s="643"/>
      <c r="C16" s="47">
        <v>133</v>
      </c>
      <c r="D16" s="47">
        <v>30</v>
      </c>
      <c r="E16" s="39"/>
    </row>
    <row r="17" spans="2:5" ht="15.75" thickBot="1" x14ac:dyDescent="0.3">
      <c r="B17" s="644" t="s">
        <v>47</v>
      </c>
      <c r="C17" s="45">
        <v>302</v>
      </c>
      <c r="D17" s="45">
        <v>42</v>
      </c>
      <c r="E17" s="39"/>
    </row>
    <row r="18" spans="2:5" ht="15.75" thickBot="1" x14ac:dyDescent="0.3">
      <c r="B18" s="645"/>
      <c r="C18" s="45">
        <v>303</v>
      </c>
      <c r="D18" s="45">
        <v>39</v>
      </c>
      <c r="E18" s="39"/>
    </row>
    <row r="19" spans="2:5" ht="15.75" thickBot="1" x14ac:dyDescent="0.3">
      <c r="B19" s="645"/>
      <c r="C19" s="45">
        <v>304</v>
      </c>
      <c r="D19" s="45">
        <v>60</v>
      </c>
      <c r="E19" s="39"/>
    </row>
    <row r="20" spans="2:5" ht="15.75" thickBot="1" x14ac:dyDescent="0.3">
      <c r="B20" s="645"/>
      <c r="C20" s="45">
        <v>305</v>
      </c>
      <c r="D20" s="45">
        <v>57</v>
      </c>
      <c r="E20" s="39"/>
    </row>
    <row r="21" spans="2:5" ht="15.75" thickBot="1" x14ac:dyDescent="0.3">
      <c r="B21" s="645"/>
      <c r="C21" s="45">
        <v>307</v>
      </c>
      <c r="D21" s="45">
        <v>60</v>
      </c>
      <c r="E21" s="39"/>
    </row>
    <row r="22" spans="2:5" ht="15.75" thickBot="1" x14ac:dyDescent="0.3">
      <c r="B22" s="645"/>
      <c r="C22" s="45">
        <v>308</v>
      </c>
      <c r="D22" s="45">
        <v>30</v>
      </c>
      <c r="E22" s="39"/>
    </row>
    <row r="23" spans="2:5" ht="15.75" thickBot="1" x14ac:dyDescent="0.3">
      <c r="B23" s="645"/>
      <c r="C23" s="45">
        <v>309</v>
      </c>
      <c r="D23" s="45">
        <v>39</v>
      </c>
      <c r="E23" s="39"/>
    </row>
    <row r="24" spans="2:5" ht="15.75" thickBot="1" x14ac:dyDescent="0.3">
      <c r="B24" s="645"/>
      <c r="C24" s="45">
        <v>315</v>
      </c>
      <c r="D24" s="45">
        <v>63</v>
      </c>
      <c r="E24" s="39"/>
    </row>
    <row r="25" spans="2:5" ht="15.75" thickBot="1" x14ac:dyDescent="0.3">
      <c r="B25" s="645"/>
      <c r="C25" s="45">
        <v>316</v>
      </c>
      <c r="D25" s="45">
        <v>60</v>
      </c>
      <c r="E25" s="39"/>
    </row>
    <row r="26" spans="2:5" ht="15.75" thickBot="1" x14ac:dyDescent="0.3">
      <c r="B26" s="645"/>
      <c r="C26" s="45">
        <v>317</v>
      </c>
      <c r="D26" s="45">
        <v>60</v>
      </c>
      <c r="E26" s="39"/>
    </row>
    <row r="27" spans="2:5" ht="15.75" thickBot="1" x14ac:dyDescent="0.3">
      <c r="B27" s="645"/>
      <c r="C27" s="45">
        <v>318</v>
      </c>
      <c r="D27" s="45">
        <v>60</v>
      </c>
      <c r="E27" s="39"/>
    </row>
    <row r="28" spans="2:5" ht="15.75" thickBot="1" x14ac:dyDescent="0.3">
      <c r="B28" s="646"/>
      <c r="C28" s="45">
        <v>319</v>
      </c>
      <c r="D28" s="45">
        <v>66</v>
      </c>
      <c r="E28" s="39"/>
    </row>
    <row r="29" spans="2:5" ht="15.75" thickBot="1" x14ac:dyDescent="0.3">
      <c r="B29" s="636" t="s">
        <v>46</v>
      </c>
      <c r="C29" s="44" t="s">
        <v>34</v>
      </c>
      <c r="D29" s="44">
        <v>36</v>
      </c>
      <c r="E29" s="39"/>
    </row>
    <row r="30" spans="2:5" ht="15.75" thickBot="1" x14ac:dyDescent="0.3">
      <c r="B30" s="637"/>
      <c r="C30" s="44" t="s">
        <v>35</v>
      </c>
      <c r="D30" s="44">
        <v>40</v>
      </c>
      <c r="E30" s="39"/>
    </row>
    <row r="31" spans="2:5" ht="15.75" thickBot="1" x14ac:dyDescent="0.3">
      <c r="B31" s="637"/>
      <c r="C31" s="44" t="s">
        <v>17</v>
      </c>
      <c r="D31" s="44">
        <v>60</v>
      </c>
      <c r="E31" s="39"/>
    </row>
    <row r="32" spans="2:5" ht="15.75" thickBot="1" x14ac:dyDescent="0.3">
      <c r="B32" s="637"/>
      <c r="C32" s="44" t="s">
        <v>36</v>
      </c>
      <c r="D32" s="44">
        <v>68</v>
      </c>
      <c r="E32" s="39"/>
    </row>
    <row r="33" spans="2:5" ht="15.75" thickBot="1" x14ac:dyDescent="0.3">
      <c r="B33" s="637"/>
      <c r="C33" s="44" t="s">
        <v>37</v>
      </c>
      <c r="D33" s="44">
        <v>68</v>
      </c>
      <c r="E33" s="39"/>
    </row>
    <row r="34" spans="2:5" ht="15.75" thickBot="1" x14ac:dyDescent="0.3">
      <c r="B34" s="637"/>
      <c r="C34" s="44" t="s">
        <v>38</v>
      </c>
      <c r="D34" s="44">
        <v>39</v>
      </c>
      <c r="E34" s="39"/>
    </row>
    <row r="35" spans="2:5" ht="15.75" thickBot="1" x14ac:dyDescent="0.3">
      <c r="B35" s="637"/>
      <c r="C35" s="44" t="s">
        <v>39</v>
      </c>
      <c r="D35" s="44">
        <v>36</v>
      </c>
      <c r="E35" s="39"/>
    </row>
    <row r="36" spans="2:5" ht="15.75" thickBot="1" x14ac:dyDescent="0.3">
      <c r="B36" s="637"/>
      <c r="C36" s="44" t="s">
        <v>40</v>
      </c>
      <c r="D36" s="44">
        <v>15</v>
      </c>
    </row>
    <row r="37" spans="2:5" ht="15.75" thickBot="1" x14ac:dyDescent="0.3">
      <c r="B37" s="637"/>
      <c r="C37" s="44" t="s">
        <v>41</v>
      </c>
      <c r="D37" s="44">
        <v>68</v>
      </c>
    </row>
    <row r="38" spans="2:5" ht="15.75" thickBot="1" x14ac:dyDescent="0.3">
      <c r="B38" s="637"/>
      <c r="C38" s="44" t="s">
        <v>42</v>
      </c>
      <c r="D38" s="44">
        <v>57</v>
      </c>
    </row>
    <row r="39" spans="2:5" ht="15.75" thickBot="1" x14ac:dyDescent="0.3">
      <c r="B39" s="637"/>
      <c r="C39" s="44" t="s">
        <v>43</v>
      </c>
      <c r="D39" s="44">
        <v>45</v>
      </c>
    </row>
    <row r="40" spans="2:5" ht="15.75" thickBot="1" x14ac:dyDescent="0.3">
      <c r="B40" s="638"/>
      <c r="C40" s="44" t="s">
        <v>44</v>
      </c>
      <c r="D40" s="44">
        <v>48</v>
      </c>
    </row>
    <row r="41" spans="2:5" x14ac:dyDescent="0.25">
      <c r="C41" s="39"/>
    </row>
  </sheetData>
  <mergeCells count="6">
    <mergeCell ref="B29:B40"/>
    <mergeCell ref="B1:D2"/>
    <mergeCell ref="B3:D3"/>
    <mergeCell ref="B10:B14"/>
    <mergeCell ref="B15:B16"/>
    <mergeCell ref="B17:B2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Exam Week 1</vt:lpstr>
      <vt:lpstr>Exam Week 2</vt:lpstr>
      <vt:lpstr>Clinical Units Exam WK1</vt:lpstr>
      <vt:lpstr>Clinical Units Exam WK2</vt:lpstr>
      <vt:lpstr>Exam Rooms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Isikiel</dc:creator>
  <cp:lastModifiedBy>Matiadan Luben</cp:lastModifiedBy>
  <dcterms:created xsi:type="dcterms:W3CDTF">2021-04-25T23:33:34Z</dcterms:created>
  <dcterms:modified xsi:type="dcterms:W3CDTF">2023-06-11T23:50:51Z</dcterms:modified>
</cp:coreProperties>
</file>